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ПРЕЙСКУРАНТ  01.01.2025 (2)" sheetId="1" r:id="rId1"/>
  </sheets>
  <externalReferences>
    <externalReference r:id="rId2"/>
    <externalReference r:id="rId3"/>
  </externalReferences>
  <definedNames>
    <definedName name="_xlnm.Print_Titles" localSheetId="0">'ПРЕЙСКУРАНТ  01.01.2025 (2)'!$16:$19</definedName>
    <definedName name="_xlnm.Print_Area" localSheetId="0">'ПРЕЙСКУРАНТ  01.01.2025 (2)'!$A$1:$L$1026</definedName>
  </definedNames>
  <calcPr calcId="124519"/>
</workbook>
</file>

<file path=xl/calcChain.xml><?xml version="1.0" encoding="utf-8"?>
<calcChain xmlns="http://schemas.openxmlformats.org/spreadsheetml/2006/main">
  <c r="E1023" i="1"/>
  <c r="E1022"/>
  <c r="P1019"/>
  <c r="M1018"/>
  <c r="K1018"/>
  <c r="L1018" s="1"/>
  <c r="E1018"/>
  <c r="D1018"/>
  <c r="L1017"/>
  <c r="K1017"/>
  <c r="I1017"/>
  <c r="M1017" s="1"/>
  <c r="E1017"/>
  <c r="D1017"/>
  <c r="G1016"/>
  <c r="F1016"/>
  <c r="K1016" s="1"/>
  <c r="L1016" s="1"/>
  <c r="E1016"/>
  <c r="D1016"/>
  <c r="I1016" s="1"/>
  <c r="C1016"/>
  <c r="B1016"/>
  <c r="A1016"/>
  <c r="G1015"/>
  <c r="F1015"/>
  <c r="K1015" s="1"/>
  <c r="L1015" s="1"/>
  <c r="E1015"/>
  <c r="D1015"/>
  <c r="I1015" s="1"/>
  <c r="C1015"/>
  <c r="B1015"/>
  <c r="A1015"/>
  <c r="G1014"/>
  <c r="F1014"/>
  <c r="K1014" s="1"/>
  <c r="L1014" s="1"/>
  <c r="E1014"/>
  <c r="D1014"/>
  <c r="I1014" s="1"/>
  <c r="B1014"/>
  <c r="A1014"/>
  <c r="G1013"/>
  <c r="F1013"/>
  <c r="K1013" s="1"/>
  <c r="L1013" s="1"/>
  <c r="E1013"/>
  <c r="D1013"/>
  <c r="I1013" s="1"/>
  <c r="B1013"/>
  <c r="A1013"/>
  <c r="G1012"/>
  <c r="F1012"/>
  <c r="K1012" s="1"/>
  <c r="L1012" s="1"/>
  <c r="E1012"/>
  <c r="D1012"/>
  <c r="I1012" s="1"/>
  <c r="C1012"/>
  <c r="B1012"/>
  <c r="A1012"/>
  <c r="G1011"/>
  <c r="F1011"/>
  <c r="K1011" s="1"/>
  <c r="L1011" s="1"/>
  <c r="E1011"/>
  <c r="D1011"/>
  <c r="I1011" s="1"/>
  <c r="C1011"/>
  <c r="B1011"/>
  <c r="A1011"/>
  <c r="G1010"/>
  <c r="F1010"/>
  <c r="K1010" s="1"/>
  <c r="L1010" s="1"/>
  <c r="E1010"/>
  <c r="D1010"/>
  <c r="I1010" s="1"/>
  <c r="B1010"/>
  <c r="A1010"/>
  <c r="G1009"/>
  <c r="F1009"/>
  <c r="K1009" s="1"/>
  <c r="L1009" s="1"/>
  <c r="E1009"/>
  <c r="D1009"/>
  <c r="I1009" s="1"/>
  <c r="C1009"/>
  <c r="B1009"/>
  <c r="A1009"/>
  <c r="G1008"/>
  <c r="F1008"/>
  <c r="K1008" s="1"/>
  <c r="L1008" s="1"/>
  <c r="E1008"/>
  <c r="D1008"/>
  <c r="I1008" s="1"/>
  <c r="C1008"/>
  <c r="B1008"/>
  <c r="A1008"/>
  <c r="G1007"/>
  <c r="F1007"/>
  <c r="K1007" s="1"/>
  <c r="L1007" s="1"/>
  <c r="E1007"/>
  <c r="D1007"/>
  <c r="I1007" s="1"/>
  <c r="C1007"/>
  <c r="B1007"/>
  <c r="A1007"/>
  <c r="G1006"/>
  <c r="F1006"/>
  <c r="K1006" s="1"/>
  <c r="L1006" s="1"/>
  <c r="E1006"/>
  <c r="D1006"/>
  <c r="I1006" s="1"/>
  <c r="B1006"/>
  <c r="A1006"/>
  <c r="G1005"/>
  <c r="F1005"/>
  <c r="K1005" s="1"/>
  <c r="L1005" s="1"/>
  <c r="E1005"/>
  <c r="D1005"/>
  <c r="I1005" s="1"/>
  <c r="C1005"/>
  <c r="B1005"/>
  <c r="A1005"/>
  <c r="G1004"/>
  <c r="F1004"/>
  <c r="K1004" s="1"/>
  <c r="L1004" s="1"/>
  <c r="E1004"/>
  <c r="D1004"/>
  <c r="I1004" s="1"/>
  <c r="C1004"/>
  <c r="B1004"/>
  <c r="A1004"/>
  <c r="G1003"/>
  <c r="F1003"/>
  <c r="K1003" s="1"/>
  <c r="L1003" s="1"/>
  <c r="E1003"/>
  <c r="D1003"/>
  <c r="I1003" s="1"/>
  <c r="C1003"/>
  <c r="B1003"/>
  <c r="A1003"/>
  <c r="G1002"/>
  <c r="F1002"/>
  <c r="K1002" s="1"/>
  <c r="L1002" s="1"/>
  <c r="E1002"/>
  <c r="D1002"/>
  <c r="I1002" s="1"/>
  <c r="C1002"/>
  <c r="B1002"/>
  <c r="A1002"/>
  <c r="G1001"/>
  <c r="F1001"/>
  <c r="K1001" s="1"/>
  <c r="L1001" s="1"/>
  <c r="E1001"/>
  <c r="D1001"/>
  <c r="I1001" s="1"/>
  <c r="C1001"/>
  <c r="B1001"/>
  <c r="A1001"/>
  <c r="L1000"/>
  <c r="K1000"/>
  <c r="I1000"/>
  <c r="M1000" s="1"/>
  <c r="E1000"/>
  <c r="D1000"/>
  <c r="B1000"/>
  <c r="A1000"/>
  <c r="G999"/>
  <c r="F999"/>
  <c r="K999" s="1"/>
  <c r="L999" s="1"/>
  <c r="E999"/>
  <c r="D999"/>
  <c r="I999" s="1"/>
  <c r="C999"/>
  <c r="B999"/>
  <c r="A999"/>
  <c r="G998"/>
  <c r="F998"/>
  <c r="K998" s="1"/>
  <c r="L998" s="1"/>
  <c r="E998"/>
  <c r="D998"/>
  <c r="I998" s="1"/>
  <c r="C998"/>
  <c r="B998"/>
  <c r="A998"/>
  <c r="G997"/>
  <c r="F997"/>
  <c r="K997" s="1"/>
  <c r="L997" s="1"/>
  <c r="E997"/>
  <c r="D997"/>
  <c r="I997" s="1"/>
  <c r="C997"/>
  <c r="B997"/>
  <c r="A997"/>
  <c r="G996"/>
  <c r="F996"/>
  <c r="K996" s="1"/>
  <c r="L996" s="1"/>
  <c r="E996"/>
  <c r="D996"/>
  <c r="I996" s="1"/>
  <c r="C996"/>
  <c r="B996"/>
  <c r="A996"/>
  <c r="G995"/>
  <c r="F995"/>
  <c r="K995" s="1"/>
  <c r="L995" s="1"/>
  <c r="E995"/>
  <c r="D995"/>
  <c r="I995" s="1"/>
  <c r="C995"/>
  <c r="B995"/>
  <c r="A995"/>
  <c r="G994"/>
  <c r="F994"/>
  <c r="K994" s="1"/>
  <c r="L994" s="1"/>
  <c r="E994"/>
  <c r="D994"/>
  <c r="I994" s="1"/>
  <c r="C994"/>
  <c r="B994"/>
  <c r="A994"/>
  <c r="G993"/>
  <c r="F993"/>
  <c r="K993" s="1"/>
  <c r="L993" s="1"/>
  <c r="E993"/>
  <c r="D993"/>
  <c r="I993" s="1"/>
  <c r="B993"/>
  <c r="A993"/>
  <c r="G992"/>
  <c r="F992"/>
  <c r="K992" s="1"/>
  <c r="L992" s="1"/>
  <c r="E992"/>
  <c r="D992"/>
  <c r="I992" s="1"/>
  <c r="C992"/>
  <c r="B992"/>
  <c r="A992"/>
  <c r="G991"/>
  <c r="F991"/>
  <c r="K991" s="1"/>
  <c r="L991" s="1"/>
  <c r="E991"/>
  <c r="D991"/>
  <c r="I991" s="1"/>
  <c r="C991"/>
  <c r="B991"/>
  <c r="A991"/>
  <c r="G990"/>
  <c r="F990"/>
  <c r="K990" s="1"/>
  <c r="L990" s="1"/>
  <c r="E990"/>
  <c r="D990"/>
  <c r="I990" s="1"/>
  <c r="B990"/>
  <c r="A990"/>
  <c r="G989"/>
  <c r="F989"/>
  <c r="K989" s="1"/>
  <c r="L989" s="1"/>
  <c r="E989"/>
  <c r="D989"/>
  <c r="I989" s="1"/>
  <c r="C989"/>
  <c r="B989"/>
  <c r="A989"/>
  <c r="G988"/>
  <c r="F988"/>
  <c r="K988" s="1"/>
  <c r="L988" s="1"/>
  <c r="E988"/>
  <c r="D988"/>
  <c r="I988" s="1"/>
  <c r="B988"/>
  <c r="A988"/>
  <c r="G987"/>
  <c r="F987"/>
  <c r="K987" s="1"/>
  <c r="L987" s="1"/>
  <c r="E987"/>
  <c r="D987"/>
  <c r="I987" s="1"/>
  <c r="C987"/>
  <c r="B987"/>
  <c r="A987"/>
  <c r="G986"/>
  <c r="F986"/>
  <c r="K986" s="1"/>
  <c r="L986" s="1"/>
  <c r="E986"/>
  <c r="D986"/>
  <c r="I986" s="1"/>
  <c r="G985"/>
  <c r="F985"/>
  <c r="K985" s="1"/>
  <c r="L985" s="1"/>
  <c r="E985"/>
  <c r="D985"/>
  <c r="I985" s="1"/>
  <c r="B985"/>
  <c r="A985"/>
  <c r="G984"/>
  <c r="F984"/>
  <c r="K984" s="1"/>
  <c r="L984" s="1"/>
  <c r="E984"/>
  <c r="D984"/>
  <c r="I984" s="1"/>
  <c r="B984"/>
  <c r="A984"/>
  <c r="G983"/>
  <c r="F983"/>
  <c r="K983" s="1"/>
  <c r="L983" s="1"/>
  <c r="E983"/>
  <c r="D983"/>
  <c r="I983" s="1"/>
  <c r="B983"/>
  <c r="A983"/>
  <c r="G982"/>
  <c r="F982"/>
  <c r="K982" s="1"/>
  <c r="L982" s="1"/>
  <c r="E982"/>
  <c r="D982"/>
  <c r="I982" s="1"/>
  <c r="C982"/>
  <c r="B982"/>
  <c r="A982"/>
  <c r="G981"/>
  <c r="F981"/>
  <c r="K981" s="1"/>
  <c r="L981" s="1"/>
  <c r="E981"/>
  <c r="D981"/>
  <c r="I981" s="1"/>
  <c r="C981"/>
  <c r="B981"/>
  <c r="A981"/>
  <c r="G980"/>
  <c r="F980"/>
  <c r="K980" s="1"/>
  <c r="L980" s="1"/>
  <c r="E980"/>
  <c r="D980"/>
  <c r="I980" s="1"/>
  <c r="C980"/>
  <c r="B980"/>
  <c r="A980"/>
  <c r="G979"/>
  <c r="F979"/>
  <c r="K979" s="1"/>
  <c r="L979" s="1"/>
  <c r="E979"/>
  <c r="D979"/>
  <c r="I979" s="1"/>
  <c r="C979"/>
  <c r="B979"/>
  <c r="A979"/>
  <c r="G978"/>
  <c r="F978"/>
  <c r="K978" s="1"/>
  <c r="L978" s="1"/>
  <c r="E978"/>
  <c r="D978"/>
  <c r="I978" s="1"/>
  <c r="C978"/>
  <c r="B978"/>
  <c r="A978"/>
  <c r="G977"/>
  <c r="F977"/>
  <c r="K977" s="1"/>
  <c r="L977" s="1"/>
  <c r="E977"/>
  <c r="D977"/>
  <c r="I977" s="1"/>
  <c r="C977"/>
  <c r="B977"/>
  <c r="A977"/>
  <c r="G976"/>
  <c r="F976"/>
  <c r="K976" s="1"/>
  <c r="L976" s="1"/>
  <c r="E976"/>
  <c r="D976"/>
  <c r="I976" s="1"/>
  <c r="C976"/>
  <c r="B976"/>
  <c r="A976"/>
  <c r="G975"/>
  <c r="F975"/>
  <c r="K975" s="1"/>
  <c r="L975" s="1"/>
  <c r="E975"/>
  <c r="D975"/>
  <c r="I975" s="1"/>
  <c r="C975"/>
  <c r="B975"/>
  <c r="A975"/>
  <c r="G974"/>
  <c r="F974"/>
  <c r="K974" s="1"/>
  <c r="L974" s="1"/>
  <c r="E974"/>
  <c r="D974"/>
  <c r="I974" s="1"/>
  <c r="B974"/>
  <c r="A974"/>
  <c r="G973"/>
  <c r="F973"/>
  <c r="K973" s="1"/>
  <c r="L973" s="1"/>
  <c r="E973"/>
  <c r="D973"/>
  <c r="I973" s="1"/>
  <c r="B973"/>
  <c r="A973"/>
  <c r="G972"/>
  <c r="F972"/>
  <c r="K972" s="1"/>
  <c r="L972" s="1"/>
  <c r="E972"/>
  <c r="D972"/>
  <c r="I972" s="1"/>
  <c r="C972"/>
  <c r="B972"/>
  <c r="A972"/>
  <c r="G971"/>
  <c r="F971"/>
  <c r="K971" s="1"/>
  <c r="L971" s="1"/>
  <c r="E971"/>
  <c r="D971"/>
  <c r="I971" s="1"/>
  <c r="C971"/>
  <c r="B971"/>
  <c r="A971"/>
  <c r="G970"/>
  <c r="F970"/>
  <c r="K970" s="1"/>
  <c r="L970" s="1"/>
  <c r="E970"/>
  <c r="D970"/>
  <c r="I970" s="1"/>
  <c r="B970"/>
  <c r="A970"/>
  <c r="G969"/>
  <c r="F969"/>
  <c r="K969" s="1"/>
  <c r="L969" s="1"/>
  <c r="E969"/>
  <c r="D969"/>
  <c r="I969" s="1"/>
  <c r="B969"/>
  <c r="A969"/>
  <c r="G968"/>
  <c r="F968"/>
  <c r="K968" s="1"/>
  <c r="L968" s="1"/>
  <c r="E968"/>
  <c r="D968"/>
  <c r="I968" s="1"/>
  <c r="C968"/>
  <c r="B968"/>
  <c r="A968"/>
  <c r="G967"/>
  <c r="F967"/>
  <c r="K967" s="1"/>
  <c r="L967" s="1"/>
  <c r="E967"/>
  <c r="D967"/>
  <c r="I967" s="1"/>
  <c r="C967"/>
  <c r="B967"/>
  <c r="A967"/>
  <c r="G966"/>
  <c r="F966"/>
  <c r="K966" s="1"/>
  <c r="L966" s="1"/>
  <c r="E966"/>
  <c r="D966"/>
  <c r="I966" s="1"/>
  <c r="C966"/>
  <c r="B966"/>
  <c r="A966"/>
  <c r="G965"/>
  <c r="F965"/>
  <c r="K965" s="1"/>
  <c r="L965" s="1"/>
  <c r="E965"/>
  <c r="D965"/>
  <c r="I965" s="1"/>
  <c r="C965"/>
  <c r="B965"/>
  <c r="A965"/>
  <c r="G964"/>
  <c r="F964"/>
  <c r="K964" s="1"/>
  <c r="L964" s="1"/>
  <c r="E964"/>
  <c r="D964"/>
  <c r="I964" s="1"/>
  <c r="B964"/>
  <c r="A964"/>
  <c r="G963"/>
  <c r="F963"/>
  <c r="K963" s="1"/>
  <c r="L963" s="1"/>
  <c r="E963"/>
  <c r="D963"/>
  <c r="I963" s="1"/>
  <c r="C963"/>
  <c r="B963"/>
  <c r="A963"/>
  <c r="G962"/>
  <c r="F962"/>
  <c r="K962" s="1"/>
  <c r="L962" s="1"/>
  <c r="E962"/>
  <c r="D962"/>
  <c r="I962" s="1"/>
  <c r="C962"/>
  <c r="B962"/>
  <c r="A962"/>
  <c r="G961"/>
  <c r="F961"/>
  <c r="K961" s="1"/>
  <c r="L961" s="1"/>
  <c r="E961"/>
  <c r="D961"/>
  <c r="I961" s="1"/>
  <c r="C961"/>
  <c r="B961"/>
  <c r="A961"/>
  <c r="G960"/>
  <c r="F960"/>
  <c r="K960" s="1"/>
  <c r="L960" s="1"/>
  <c r="E960"/>
  <c r="D960"/>
  <c r="I960" s="1"/>
  <c r="C960"/>
  <c r="B960"/>
  <c r="A960"/>
  <c r="G959"/>
  <c r="F959"/>
  <c r="K959" s="1"/>
  <c r="L959" s="1"/>
  <c r="E959"/>
  <c r="D959"/>
  <c r="I959" s="1"/>
  <c r="B959"/>
  <c r="A959"/>
  <c r="G958"/>
  <c r="F958"/>
  <c r="K958" s="1"/>
  <c r="L958" s="1"/>
  <c r="E958"/>
  <c r="D958"/>
  <c r="I958" s="1"/>
  <c r="C958"/>
  <c r="B958"/>
  <c r="A958"/>
  <c r="G957"/>
  <c r="F957"/>
  <c r="K957" s="1"/>
  <c r="L957" s="1"/>
  <c r="E957"/>
  <c r="D957"/>
  <c r="I957" s="1"/>
  <c r="C957"/>
  <c r="B957"/>
  <c r="A957"/>
  <c r="G956"/>
  <c r="F956"/>
  <c r="K956" s="1"/>
  <c r="L956" s="1"/>
  <c r="E956"/>
  <c r="D956"/>
  <c r="I956" s="1"/>
  <c r="C956"/>
  <c r="B956"/>
  <c r="A956"/>
  <c r="G955"/>
  <c r="F955"/>
  <c r="K955" s="1"/>
  <c r="L955" s="1"/>
  <c r="E955"/>
  <c r="D955"/>
  <c r="I955" s="1"/>
  <c r="C955"/>
  <c r="B955"/>
  <c r="A955"/>
  <c r="G954"/>
  <c r="F954"/>
  <c r="K954" s="1"/>
  <c r="L954" s="1"/>
  <c r="E954"/>
  <c r="D954"/>
  <c r="I954" s="1"/>
  <c r="C954"/>
  <c r="B954"/>
  <c r="A954"/>
  <c r="G953"/>
  <c r="F953"/>
  <c r="K953" s="1"/>
  <c r="L953" s="1"/>
  <c r="E953"/>
  <c r="D953"/>
  <c r="I953" s="1"/>
  <c r="B953"/>
  <c r="A953"/>
  <c r="G952"/>
  <c r="F952"/>
  <c r="K952" s="1"/>
  <c r="L952" s="1"/>
  <c r="E952"/>
  <c r="D952"/>
  <c r="I952" s="1"/>
  <c r="C952"/>
  <c r="B952"/>
  <c r="A952"/>
  <c r="G951"/>
  <c r="F951"/>
  <c r="K951" s="1"/>
  <c r="L951" s="1"/>
  <c r="E951"/>
  <c r="D951"/>
  <c r="I951" s="1"/>
  <c r="B951"/>
  <c r="A951"/>
  <c r="G950"/>
  <c r="F950"/>
  <c r="K950" s="1"/>
  <c r="L950" s="1"/>
  <c r="E950"/>
  <c r="D950"/>
  <c r="I950" s="1"/>
  <c r="C950"/>
  <c r="B950"/>
  <c r="A950"/>
  <c r="G949"/>
  <c r="F949"/>
  <c r="K949" s="1"/>
  <c r="L949" s="1"/>
  <c r="E949"/>
  <c r="D949"/>
  <c r="I949" s="1"/>
  <c r="C949"/>
  <c r="B949"/>
  <c r="A949"/>
  <c r="G948"/>
  <c r="F948"/>
  <c r="K948" s="1"/>
  <c r="L948" s="1"/>
  <c r="E948"/>
  <c r="D948"/>
  <c r="I948" s="1"/>
  <c r="C948"/>
  <c r="B948"/>
  <c r="A948"/>
  <c r="G947"/>
  <c r="F947"/>
  <c r="K947" s="1"/>
  <c r="L947" s="1"/>
  <c r="E947"/>
  <c r="D947"/>
  <c r="I947" s="1"/>
  <c r="C947"/>
  <c r="B947"/>
  <c r="A947"/>
  <c r="G946"/>
  <c r="F946"/>
  <c r="K946" s="1"/>
  <c r="L946" s="1"/>
  <c r="E946"/>
  <c r="D946"/>
  <c r="I946" s="1"/>
  <c r="C946"/>
  <c r="B946"/>
  <c r="A946"/>
  <c r="G945"/>
  <c r="F945"/>
  <c r="K945" s="1"/>
  <c r="L945" s="1"/>
  <c r="E945"/>
  <c r="D945"/>
  <c r="I945" s="1"/>
  <c r="B945"/>
  <c r="A945"/>
  <c r="G944"/>
  <c r="F944"/>
  <c r="K944" s="1"/>
  <c r="L944" s="1"/>
  <c r="E944"/>
  <c r="D944"/>
  <c r="I944" s="1"/>
  <c r="C944"/>
  <c r="B944"/>
  <c r="A944"/>
  <c r="G943"/>
  <c r="F943"/>
  <c r="K943" s="1"/>
  <c r="L943" s="1"/>
  <c r="E943"/>
  <c r="D943"/>
  <c r="I943" s="1"/>
  <c r="C943"/>
  <c r="B943"/>
  <c r="A943"/>
  <c r="G942"/>
  <c r="F942"/>
  <c r="K942" s="1"/>
  <c r="L942" s="1"/>
  <c r="E942"/>
  <c r="D942"/>
  <c r="I942" s="1"/>
  <c r="B942"/>
  <c r="A942"/>
  <c r="G941"/>
  <c r="F941"/>
  <c r="K941" s="1"/>
  <c r="L941" s="1"/>
  <c r="E941"/>
  <c r="D941"/>
  <c r="I941" s="1"/>
  <c r="C941"/>
  <c r="B941"/>
  <c r="A941"/>
  <c r="G940"/>
  <c r="F940"/>
  <c r="K940" s="1"/>
  <c r="L940" s="1"/>
  <c r="E940"/>
  <c r="D940"/>
  <c r="I940" s="1"/>
  <c r="C940"/>
  <c r="B940"/>
  <c r="A940"/>
  <c r="G939"/>
  <c r="F939"/>
  <c r="K939" s="1"/>
  <c r="L939" s="1"/>
  <c r="E939"/>
  <c r="D939"/>
  <c r="I939" s="1"/>
  <c r="B939"/>
  <c r="A939"/>
  <c r="G938"/>
  <c r="F938"/>
  <c r="K938" s="1"/>
  <c r="L938" s="1"/>
  <c r="E938"/>
  <c r="D938"/>
  <c r="I938" s="1"/>
  <c r="C938"/>
  <c r="B938"/>
  <c r="A938"/>
  <c r="G937"/>
  <c r="F937"/>
  <c r="K937" s="1"/>
  <c r="L937" s="1"/>
  <c r="E937"/>
  <c r="D937"/>
  <c r="I937" s="1"/>
  <c r="B937"/>
  <c r="A937"/>
  <c r="G936"/>
  <c r="F936"/>
  <c r="K936" s="1"/>
  <c r="L936" s="1"/>
  <c r="E936"/>
  <c r="D936"/>
  <c r="I936" s="1"/>
  <c r="C936"/>
  <c r="B936"/>
  <c r="A936"/>
  <c r="G935"/>
  <c r="F935"/>
  <c r="K935" s="1"/>
  <c r="L935" s="1"/>
  <c r="E935"/>
  <c r="D935"/>
  <c r="I935" s="1"/>
  <c r="C935"/>
  <c r="B935"/>
  <c r="A935"/>
  <c r="G934"/>
  <c r="F934"/>
  <c r="K934" s="1"/>
  <c r="L934" s="1"/>
  <c r="E934"/>
  <c r="D934"/>
  <c r="I934" s="1"/>
  <c r="C934"/>
  <c r="B934"/>
  <c r="A934"/>
  <c r="G933"/>
  <c r="F933"/>
  <c r="K933" s="1"/>
  <c r="L933" s="1"/>
  <c r="E933"/>
  <c r="D933"/>
  <c r="I933" s="1"/>
  <c r="C933"/>
  <c r="B933"/>
  <c r="A933"/>
  <c r="G932"/>
  <c r="F932"/>
  <c r="K932" s="1"/>
  <c r="L932" s="1"/>
  <c r="E932"/>
  <c r="D932"/>
  <c r="I932" s="1"/>
  <c r="C932"/>
  <c r="B932"/>
  <c r="A932"/>
  <c r="G931"/>
  <c r="F931"/>
  <c r="K931" s="1"/>
  <c r="L931" s="1"/>
  <c r="E931"/>
  <c r="D931"/>
  <c r="I931" s="1"/>
  <c r="B931"/>
  <c r="A931"/>
  <c r="G930"/>
  <c r="F930"/>
  <c r="K930" s="1"/>
  <c r="L930" s="1"/>
  <c r="E930"/>
  <c r="D930"/>
  <c r="I930" s="1"/>
  <c r="C930"/>
  <c r="B930"/>
  <c r="A930"/>
  <c r="G929"/>
  <c r="F929"/>
  <c r="K929" s="1"/>
  <c r="L929" s="1"/>
  <c r="E929"/>
  <c r="D929"/>
  <c r="I929" s="1"/>
  <c r="C929"/>
  <c r="B929"/>
  <c r="A929"/>
  <c r="G928"/>
  <c r="F928"/>
  <c r="K928" s="1"/>
  <c r="L928" s="1"/>
  <c r="E928"/>
  <c r="D928"/>
  <c r="I928" s="1"/>
  <c r="B928"/>
  <c r="A928"/>
  <c r="G927"/>
  <c r="F927"/>
  <c r="K927" s="1"/>
  <c r="L927" s="1"/>
  <c r="E927"/>
  <c r="D927"/>
  <c r="I927" s="1"/>
  <c r="C927"/>
  <c r="B927"/>
  <c r="A927"/>
  <c r="G926"/>
  <c r="F926"/>
  <c r="K926" s="1"/>
  <c r="L926" s="1"/>
  <c r="E926"/>
  <c r="D926"/>
  <c r="I926" s="1"/>
  <c r="C926"/>
  <c r="B926"/>
  <c r="A926"/>
  <c r="G925"/>
  <c r="F925"/>
  <c r="K925" s="1"/>
  <c r="L925" s="1"/>
  <c r="E925"/>
  <c r="D925"/>
  <c r="I925" s="1"/>
  <c r="B925"/>
  <c r="A925"/>
  <c r="G924"/>
  <c r="F924"/>
  <c r="K924" s="1"/>
  <c r="L924" s="1"/>
  <c r="E924"/>
  <c r="D924"/>
  <c r="I924" s="1"/>
  <c r="C924"/>
  <c r="B924"/>
  <c r="A924"/>
  <c r="G923"/>
  <c r="F923"/>
  <c r="K923" s="1"/>
  <c r="L923" s="1"/>
  <c r="E923"/>
  <c r="D923"/>
  <c r="I923" s="1"/>
  <c r="C923"/>
  <c r="B923"/>
  <c r="A923"/>
  <c r="G922"/>
  <c r="F922"/>
  <c r="K922" s="1"/>
  <c r="L922" s="1"/>
  <c r="E922"/>
  <c r="D922"/>
  <c r="I922" s="1"/>
  <c r="B922"/>
  <c r="A922"/>
  <c r="G921"/>
  <c r="F921"/>
  <c r="K921" s="1"/>
  <c r="L921" s="1"/>
  <c r="E921"/>
  <c r="D921"/>
  <c r="I921" s="1"/>
  <c r="C921"/>
  <c r="B921"/>
  <c r="A921"/>
  <c r="G920"/>
  <c r="F920"/>
  <c r="K920" s="1"/>
  <c r="L920" s="1"/>
  <c r="E920"/>
  <c r="D920"/>
  <c r="I920" s="1"/>
  <c r="C920"/>
  <c r="B920"/>
  <c r="A920"/>
  <c r="G919"/>
  <c r="F919"/>
  <c r="K919" s="1"/>
  <c r="L919" s="1"/>
  <c r="E919"/>
  <c r="D919"/>
  <c r="I919" s="1"/>
  <c r="B919"/>
  <c r="A919"/>
  <c r="G918"/>
  <c r="F918"/>
  <c r="K918" s="1"/>
  <c r="L918" s="1"/>
  <c r="E918"/>
  <c r="D918"/>
  <c r="I918" s="1"/>
  <c r="C918"/>
  <c r="B918"/>
  <c r="A918"/>
  <c r="G917"/>
  <c r="F917"/>
  <c r="K917" s="1"/>
  <c r="L917" s="1"/>
  <c r="E917"/>
  <c r="D917"/>
  <c r="I917" s="1"/>
  <c r="C917"/>
  <c r="B917"/>
  <c r="A917"/>
  <c r="G916"/>
  <c r="F916"/>
  <c r="K916" s="1"/>
  <c r="L916" s="1"/>
  <c r="E916"/>
  <c r="D916"/>
  <c r="I916" s="1"/>
  <c r="B916"/>
  <c r="A916"/>
  <c r="G915"/>
  <c r="F915"/>
  <c r="K915" s="1"/>
  <c r="L915" s="1"/>
  <c r="E915"/>
  <c r="D915"/>
  <c r="I915" s="1"/>
  <c r="C915"/>
  <c r="B915"/>
  <c r="A915"/>
  <c r="G914"/>
  <c r="F914"/>
  <c r="K914" s="1"/>
  <c r="L914" s="1"/>
  <c r="E914"/>
  <c r="D914"/>
  <c r="I914" s="1"/>
  <c r="C914"/>
  <c r="B914"/>
  <c r="A914"/>
  <c r="G913"/>
  <c r="F913"/>
  <c r="K913" s="1"/>
  <c r="L913" s="1"/>
  <c r="E913"/>
  <c r="D913"/>
  <c r="I913" s="1"/>
  <c r="B913"/>
  <c r="A913"/>
  <c r="G912"/>
  <c r="F912"/>
  <c r="K912" s="1"/>
  <c r="L912" s="1"/>
  <c r="E912"/>
  <c r="D912"/>
  <c r="I912" s="1"/>
  <c r="C912"/>
  <c r="B912"/>
  <c r="A912"/>
  <c r="G911"/>
  <c r="F911"/>
  <c r="K911" s="1"/>
  <c r="L911" s="1"/>
  <c r="E911"/>
  <c r="D911"/>
  <c r="I911" s="1"/>
  <c r="B911"/>
  <c r="A911"/>
  <c r="G910"/>
  <c r="F910"/>
  <c r="K910" s="1"/>
  <c r="L910" s="1"/>
  <c r="E910"/>
  <c r="D910"/>
  <c r="I910" s="1"/>
  <c r="B910"/>
  <c r="A910"/>
  <c r="G909"/>
  <c r="F909"/>
  <c r="K909" s="1"/>
  <c r="L909" s="1"/>
  <c r="E909"/>
  <c r="D909"/>
  <c r="I909" s="1"/>
  <c r="C909"/>
  <c r="B909"/>
  <c r="A909"/>
  <c r="K908"/>
  <c r="L908" s="1"/>
  <c r="G908"/>
  <c r="F908"/>
  <c r="E908"/>
  <c r="D908"/>
  <c r="I908" s="1"/>
  <c r="C908"/>
  <c r="B908"/>
  <c r="A908"/>
  <c r="L907"/>
  <c r="G907"/>
  <c r="F907"/>
  <c r="K907" s="1"/>
  <c r="E907"/>
  <c r="D907"/>
  <c r="I907" s="1"/>
  <c r="B907"/>
  <c r="A907"/>
  <c r="L906"/>
  <c r="G906"/>
  <c r="F906"/>
  <c r="K906" s="1"/>
  <c r="E906"/>
  <c r="D906"/>
  <c r="I906" s="1"/>
  <c r="C906"/>
  <c r="B906"/>
  <c r="A906"/>
  <c r="G905"/>
  <c r="F905"/>
  <c r="K905" s="1"/>
  <c r="L905" s="1"/>
  <c r="E905"/>
  <c r="D905"/>
  <c r="I905" s="1"/>
  <c r="B905"/>
  <c r="A905"/>
  <c r="G904"/>
  <c r="F904"/>
  <c r="K904" s="1"/>
  <c r="L904" s="1"/>
  <c r="E904"/>
  <c r="D904"/>
  <c r="I904" s="1"/>
  <c r="C904"/>
  <c r="B904"/>
  <c r="A904"/>
  <c r="O903"/>
  <c r="G903"/>
  <c r="F903"/>
  <c r="K903" s="1"/>
  <c r="L903" s="1"/>
  <c r="E903"/>
  <c r="D903"/>
  <c r="I903" s="1"/>
  <c r="M903" s="1"/>
  <c r="C903"/>
  <c r="B903"/>
  <c r="A903"/>
  <c r="G902"/>
  <c r="F902"/>
  <c r="K902" s="1"/>
  <c r="L902" s="1"/>
  <c r="E902"/>
  <c r="D902"/>
  <c r="I902" s="1"/>
  <c r="B902"/>
  <c r="A902"/>
  <c r="K901"/>
  <c r="L901" s="1"/>
  <c r="G901"/>
  <c r="F901"/>
  <c r="E901"/>
  <c r="D901"/>
  <c r="I901" s="1"/>
  <c r="C901"/>
  <c r="B901"/>
  <c r="A901"/>
  <c r="L900"/>
  <c r="G900"/>
  <c r="F900"/>
  <c r="K900" s="1"/>
  <c r="E900"/>
  <c r="D900"/>
  <c r="I900" s="1"/>
  <c r="B900"/>
  <c r="A900"/>
  <c r="L899"/>
  <c r="G899"/>
  <c r="F899"/>
  <c r="K899" s="1"/>
  <c r="E899"/>
  <c r="D899"/>
  <c r="I899" s="1"/>
  <c r="B899"/>
  <c r="A899"/>
  <c r="G898"/>
  <c r="F898"/>
  <c r="K898" s="1"/>
  <c r="L898" s="1"/>
  <c r="E898"/>
  <c r="D898"/>
  <c r="I898" s="1"/>
  <c r="B898"/>
  <c r="A898"/>
  <c r="G897"/>
  <c r="F897"/>
  <c r="K897" s="1"/>
  <c r="L897" s="1"/>
  <c r="E897"/>
  <c r="D897"/>
  <c r="I897" s="1"/>
  <c r="B897"/>
  <c r="A897"/>
  <c r="L896"/>
  <c r="G896"/>
  <c r="F896"/>
  <c r="K896" s="1"/>
  <c r="E896"/>
  <c r="D896"/>
  <c r="I896" s="1"/>
  <c r="C896"/>
  <c r="B896"/>
  <c r="A896"/>
  <c r="G895"/>
  <c r="F895"/>
  <c r="K895" s="1"/>
  <c r="L895" s="1"/>
  <c r="E895"/>
  <c r="D895"/>
  <c r="I895" s="1"/>
  <c r="B895"/>
  <c r="A895"/>
  <c r="G894"/>
  <c r="F894"/>
  <c r="K894" s="1"/>
  <c r="L894" s="1"/>
  <c r="E894"/>
  <c r="D894"/>
  <c r="I894" s="1"/>
  <c r="C894"/>
  <c r="B894"/>
  <c r="A894"/>
  <c r="G893"/>
  <c r="F893"/>
  <c r="K893" s="1"/>
  <c r="L893" s="1"/>
  <c r="E893"/>
  <c r="D893"/>
  <c r="I893" s="1"/>
  <c r="M893" s="1"/>
  <c r="B893"/>
  <c r="A893"/>
  <c r="G892"/>
  <c r="F892"/>
  <c r="K892" s="1"/>
  <c r="L892" s="1"/>
  <c r="E892"/>
  <c r="D892"/>
  <c r="I892" s="1"/>
  <c r="M892" s="1"/>
  <c r="B892"/>
  <c r="A892"/>
  <c r="G891"/>
  <c r="F891"/>
  <c r="K891" s="1"/>
  <c r="L891" s="1"/>
  <c r="E891"/>
  <c r="D891"/>
  <c r="I891" s="1"/>
  <c r="M891" s="1"/>
  <c r="C891"/>
  <c r="B891"/>
  <c r="A891"/>
  <c r="G890"/>
  <c r="F890"/>
  <c r="K890" s="1"/>
  <c r="L890" s="1"/>
  <c r="E890"/>
  <c r="D890"/>
  <c r="I890" s="1"/>
  <c r="B890"/>
  <c r="A890"/>
  <c r="G889"/>
  <c r="F889"/>
  <c r="K889" s="1"/>
  <c r="L889" s="1"/>
  <c r="E889"/>
  <c r="D889"/>
  <c r="I889" s="1"/>
  <c r="B889"/>
  <c r="A889"/>
  <c r="K888"/>
  <c r="L888" s="1"/>
  <c r="G888"/>
  <c r="F888"/>
  <c r="E888"/>
  <c r="D888"/>
  <c r="I888" s="1"/>
  <c r="B888"/>
  <c r="A888"/>
  <c r="K887"/>
  <c r="L887" s="1"/>
  <c r="G887"/>
  <c r="F887"/>
  <c r="E887"/>
  <c r="D887"/>
  <c r="I887" s="1"/>
  <c r="B887"/>
  <c r="A887"/>
  <c r="G886"/>
  <c r="F886"/>
  <c r="K886" s="1"/>
  <c r="L886" s="1"/>
  <c r="E886"/>
  <c r="D886"/>
  <c r="I886" s="1"/>
  <c r="C886"/>
  <c r="B886"/>
  <c r="A886"/>
  <c r="G885"/>
  <c r="F885"/>
  <c r="K885" s="1"/>
  <c r="L885" s="1"/>
  <c r="E885"/>
  <c r="D885"/>
  <c r="I885" s="1"/>
  <c r="B885"/>
  <c r="A885"/>
  <c r="G884"/>
  <c r="F884"/>
  <c r="K884" s="1"/>
  <c r="L884" s="1"/>
  <c r="E884"/>
  <c r="D884"/>
  <c r="I884" s="1"/>
  <c r="B884"/>
  <c r="A884"/>
  <c r="L883"/>
  <c r="G883"/>
  <c r="F883"/>
  <c r="K883" s="1"/>
  <c r="E883"/>
  <c r="D883"/>
  <c r="I883" s="1"/>
  <c r="B883"/>
  <c r="A883"/>
  <c r="L882"/>
  <c r="G882"/>
  <c r="F882"/>
  <c r="K882" s="1"/>
  <c r="E882"/>
  <c r="D882"/>
  <c r="I882" s="1"/>
  <c r="B882"/>
  <c r="A882"/>
  <c r="G881"/>
  <c r="F881"/>
  <c r="K881" s="1"/>
  <c r="L881" s="1"/>
  <c r="E881"/>
  <c r="D881"/>
  <c r="I881" s="1"/>
  <c r="B881"/>
  <c r="A881"/>
  <c r="M880"/>
  <c r="O880" s="1"/>
  <c r="G879"/>
  <c r="F879"/>
  <c r="K879" s="1"/>
  <c r="L879" s="1"/>
  <c r="E879"/>
  <c r="D879"/>
  <c r="I879" s="1"/>
  <c r="M879" s="1"/>
  <c r="M878"/>
  <c r="O878" s="1"/>
  <c r="O877"/>
  <c r="G877"/>
  <c r="F877"/>
  <c r="K877" s="1"/>
  <c r="L877" s="1"/>
  <c r="E877"/>
  <c r="D877"/>
  <c r="I877" s="1"/>
  <c r="M877" s="1"/>
  <c r="M876"/>
  <c r="O876" s="1"/>
  <c r="O875"/>
  <c r="M875"/>
  <c r="G874"/>
  <c r="F874"/>
  <c r="K874" s="1"/>
  <c r="L874" s="1"/>
  <c r="E874"/>
  <c r="D874"/>
  <c r="I874" s="1"/>
  <c r="C874"/>
  <c r="B874"/>
  <c r="A874"/>
  <c r="G873"/>
  <c r="F873"/>
  <c r="K873" s="1"/>
  <c r="L873" s="1"/>
  <c r="E873"/>
  <c r="D873"/>
  <c r="I873" s="1"/>
  <c r="C873"/>
  <c r="B873"/>
  <c r="A873"/>
  <c r="G872"/>
  <c r="F872"/>
  <c r="K872" s="1"/>
  <c r="L872" s="1"/>
  <c r="E872"/>
  <c r="D872"/>
  <c r="I872" s="1"/>
  <c r="M872" s="1"/>
  <c r="B872"/>
  <c r="A872"/>
  <c r="G871"/>
  <c r="F871"/>
  <c r="K871" s="1"/>
  <c r="L871" s="1"/>
  <c r="E871"/>
  <c r="D871"/>
  <c r="I871" s="1"/>
  <c r="M871" s="1"/>
  <c r="C871"/>
  <c r="B871"/>
  <c r="A871"/>
  <c r="K870"/>
  <c r="L870" s="1"/>
  <c r="G870"/>
  <c r="F870"/>
  <c r="E870"/>
  <c r="D870"/>
  <c r="I870" s="1"/>
  <c r="C870"/>
  <c r="B870"/>
  <c r="A870"/>
  <c r="L869"/>
  <c r="G869"/>
  <c r="F869"/>
  <c r="K869" s="1"/>
  <c r="E869"/>
  <c r="D869"/>
  <c r="I869" s="1"/>
  <c r="C869"/>
  <c r="B869"/>
  <c r="A869"/>
  <c r="G868"/>
  <c r="F868"/>
  <c r="K868" s="1"/>
  <c r="L868" s="1"/>
  <c r="E868"/>
  <c r="D868"/>
  <c r="I868" s="1"/>
  <c r="C868"/>
  <c r="B868"/>
  <c r="A868"/>
  <c r="G867"/>
  <c r="F867"/>
  <c r="K867" s="1"/>
  <c r="L867" s="1"/>
  <c r="E867"/>
  <c r="D867"/>
  <c r="I867" s="1"/>
  <c r="M867" s="1"/>
  <c r="C867"/>
  <c r="B867"/>
  <c r="A867"/>
  <c r="G866"/>
  <c r="F866"/>
  <c r="K866" s="1"/>
  <c r="L866" s="1"/>
  <c r="E866"/>
  <c r="D866"/>
  <c r="I866" s="1"/>
  <c r="C866"/>
  <c r="B866"/>
  <c r="A866"/>
  <c r="G865"/>
  <c r="F865"/>
  <c r="K865" s="1"/>
  <c r="L865" s="1"/>
  <c r="E865"/>
  <c r="D865"/>
  <c r="I865" s="1"/>
  <c r="C865"/>
  <c r="B865"/>
  <c r="A865"/>
  <c r="G864"/>
  <c r="F864"/>
  <c r="K864" s="1"/>
  <c r="L864" s="1"/>
  <c r="E864"/>
  <c r="D864"/>
  <c r="I864" s="1"/>
  <c r="B864"/>
  <c r="A864"/>
  <c r="G863"/>
  <c r="F863"/>
  <c r="K863" s="1"/>
  <c r="L863" s="1"/>
  <c r="E863"/>
  <c r="D863"/>
  <c r="I863" s="1"/>
  <c r="C863"/>
  <c r="B863"/>
  <c r="A863"/>
  <c r="O862"/>
  <c r="K862"/>
  <c r="L862" s="1"/>
  <c r="G862"/>
  <c r="F862"/>
  <c r="E862"/>
  <c r="D862"/>
  <c r="I862" s="1"/>
  <c r="M862" s="1"/>
  <c r="C862"/>
  <c r="B862"/>
  <c r="A862"/>
  <c r="G861"/>
  <c r="F861"/>
  <c r="K861" s="1"/>
  <c r="L861" s="1"/>
  <c r="E861"/>
  <c r="D861"/>
  <c r="I861" s="1"/>
  <c r="C861"/>
  <c r="B861"/>
  <c r="A861"/>
  <c r="L860"/>
  <c r="G860"/>
  <c r="F860"/>
  <c r="K860" s="1"/>
  <c r="E860"/>
  <c r="D860"/>
  <c r="I860" s="1"/>
  <c r="B860"/>
  <c r="A860"/>
  <c r="L859"/>
  <c r="G859"/>
  <c r="F859"/>
  <c r="K859" s="1"/>
  <c r="E859"/>
  <c r="D859"/>
  <c r="I859" s="1"/>
  <c r="C859"/>
  <c r="B859"/>
  <c r="A859"/>
  <c r="G858"/>
  <c r="F858"/>
  <c r="K858" s="1"/>
  <c r="L858" s="1"/>
  <c r="E858"/>
  <c r="D858"/>
  <c r="I858" s="1"/>
  <c r="C858"/>
  <c r="B858"/>
  <c r="A858"/>
  <c r="O857"/>
  <c r="G857"/>
  <c r="F857"/>
  <c r="K857" s="1"/>
  <c r="L857" s="1"/>
  <c r="E857"/>
  <c r="D857"/>
  <c r="I857" s="1"/>
  <c r="M857" s="1"/>
  <c r="B857"/>
  <c r="A857"/>
  <c r="K856"/>
  <c r="L856" s="1"/>
  <c r="G856"/>
  <c r="F856"/>
  <c r="E856"/>
  <c r="D856"/>
  <c r="I856" s="1"/>
  <c r="M856" s="1"/>
  <c r="C856"/>
  <c r="B856"/>
  <c r="A856"/>
  <c r="K855"/>
  <c r="L855" s="1"/>
  <c r="G855"/>
  <c r="F855"/>
  <c r="E855"/>
  <c r="D855"/>
  <c r="I855" s="1"/>
  <c r="C855"/>
  <c r="B855"/>
  <c r="A855"/>
  <c r="G854"/>
  <c r="F854"/>
  <c r="K854" s="1"/>
  <c r="L854" s="1"/>
  <c r="E854"/>
  <c r="D854"/>
  <c r="I854" s="1"/>
  <c r="B854"/>
  <c r="A854"/>
  <c r="L853"/>
  <c r="G853"/>
  <c r="F853"/>
  <c r="K853" s="1"/>
  <c r="E853"/>
  <c r="D853"/>
  <c r="I853" s="1"/>
  <c r="C853"/>
  <c r="B853"/>
  <c r="A853"/>
  <c r="G852"/>
  <c r="F852"/>
  <c r="K852" s="1"/>
  <c r="L852" s="1"/>
  <c r="E852"/>
  <c r="D852"/>
  <c r="I852" s="1"/>
  <c r="C852"/>
  <c r="B852"/>
  <c r="A852"/>
  <c r="O851"/>
  <c r="G851"/>
  <c r="F851"/>
  <c r="K851" s="1"/>
  <c r="L851" s="1"/>
  <c r="E851"/>
  <c r="D851"/>
  <c r="I851" s="1"/>
  <c r="M851" s="1"/>
  <c r="C851"/>
  <c r="B851"/>
  <c r="A851"/>
  <c r="K850"/>
  <c r="L850" s="1"/>
  <c r="G850"/>
  <c r="F850"/>
  <c r="E850"/>
  <c r="D850"/>
  <c r="I850" s="1"/>
  <c r="C850"/>
  <c r="B850"/>
  <c r="A850"/>
  <c r="G849"/>
  <c r="F849"/>
  <c r="K849" s="1"/>
  <c r="L849" s="1"/>
  <c r="E849"/>
  <c r="D849"/>
  <c r="I849" s="1"/>
  <c r="C849"/>
  <c r="B849"/>
  <c r="A849"/>
  <c r="G848"/>
  <c r="F848"/>
  <c r="K848" s="1"/>
  <c r="L848" s="1"/>
  <c r="E848"/>
  <c r="D848"/>
  <c r="I848" s="1"/>
  <c r="C848"/>
  <c r="B848"/>
  <c r="A848"/>
  <c r="K847"/>
  <c r="L847" s="1"/>
  <c r="G847"/>
  <c r="F847"/>
  <c r="E847"/>
  <c r="D847"/>
  <c r="I847" s="1"/>
  <c r="M847" s="1"/>
  <c r="B847"/>
  <c r="A847"/>
  <c r="O846"/>
  <c r="G846"/>
  <c r="F846"/>
  <c r="K846" s="1"/>
  <c r="L846" s="1"/>
  <c r="E846"/>
  <c r="D846"/>
  <c r="I846" s="1"/>
  <c r="M846" s="1"/>
  <c r="C846"/>
  <c r="B846"/>
  <c r="A846"/>
  <c r="K845"/>
  <c r="L845" s="1"/>
  <c r="G845"/>
  <c r="F845"/>
  <c r="E845"/>
  <c r="D845"/>
  <c r="I845" s="1"/>
  <c r="C845"/>
  <c r="B845"/>
  <c r="A845"/>
  <c r="G844"/>
  <c r="F844"/>
  <c r="K844" s="1"/>
  <c r="L844" s="1"/>
  <c r="E844"/>
  <c r="D844"/>
  <c r="I844" s="1"/>
  <c r="B844"/>
  <c r="A844"/>
  <c r="G843"/>
  <c r="F843"/>
  <c r="K843" s="1"/>
  <c r="L843" s="1"/>
  <c r="E843"/>
  <c r="D843"/>
  <c r="I843" s="1"/>
  <c r="C843"/>
  <c r="B843"/>
  <c r="A843"/>
  <c r="G842"/>
  <c r="F842"/>
  <c r="K842" s="1"/>
  <c r="L842" s="1"/>
  <c r="E842"/>
  <c r="D842"/>
  <c r="I842" s="1"/>
  <c r="B842"/>
  <c r="A842"/>
  <c r="G841"/>
  <c r="F841"/>
  <c r="K841" s="1"/>
  <c r="L841" s="1"/>
  <c r="E841"/>
  <c r="D841"/>
  <c r="I841" s="1"/>
  <c r="B841"/>
  <c r="A841"/>
  <c r="G840"/>
  <c r="F840"/>
  <c r="K840" s="1"/>
  <c r="L840" s="1"/>
  <c r="E840"/>
  <c r="D840"/>
  <c r="I840" s="1"/>
  <c r="C840"/>
  <c r="B840"/>
  <c r="A840"/>
  <c r="G839"/>
  <c r="F839"/>
  <c r="K839" s="1"/>
  <c r="L839" s="1"/>
  <c r="E839"/>
  <c r="D839"/>
  <c r="I839" s="1"/>
  <c r="C839"/>
  <c r="B839"/>
  <c r="A839"/>
  <c r="G838"/>
  <c r="F838"/>
  <c r="K838" s="1"/>
  <c r="L838" s="1"/>
  <c r="E838"/>
  <c r="D838"/>
  <c r="I838" s="1"/>
  <c r="B838"/>
  <c r="A838"/>
  <c r="G837"/>
  <c r="F837"/>
  <c r="K837" s="1"/>
  <c r="L837" s="1"/>
  <c r="E837"/>
  <c r="D837"/>
  <c r="I837" s="1"/>
  <c r="B837"/>
  <c r="A837"/>
  <c r="G836"/>
  <c r="F836"/>
  <c r="K836" s="1"/>
  <c r="L836" s="1"/>
  <c r="E836"/>
  <c r="D836"/>
  <c r="I836" s="1"/>
  <c r="C836"/>
  <c r="B836"/>
  <c r="A836"/>
  <c r="G835"/>
  <c r="F835"/>
  <c r="K835" s="1"/>
  <c r="L835" s="1"/>
  <c r="E835"/>
  <c r="D835"/>
  <c r="I835" s="1"/>
  <c r="C835"/>
  <c r="B835"/>
  <c r="A835"/>
  <c r="G834"/>
  <c r="F834"/>
  <c r="K834" s="1"/>
  <c r="L834" s="1"/>
  <c r="E834"/>
  <c r="D834"/>
  <c r="I834" s="1"/>
  <c r="B834"/>
  <c r="A834"/>
  <c r="G833"/>
  <c r="F833"/>
  <c r="K833" s="1"/>
  <c r="L833" s="1"/>
  <c r="E833"/>
  <c r="D833"/>
  <c r="I833" s="1"/>
  <c r="C833"/>
  <c r="B833"/>
  <c r="A833"/>
  <c r="G832"/>
  <c r="F832"/>
  <c r="K832" s="1"/>
  <c r="L832" s="1"/>
  <c r="E832"/>
  <c r="D832"/>
  <c r="I832" s="1"/>
  <c r="B832"/>
  <c r="A832"/>
  <c r="G831"/>
  <c r="F831"/>
  <c r="K831" s="1"/>
  <c r="L831" s="1"/>
  <c r="E831"/>
  <c r="D831"/>
  <c r="I831" s="1"/>
  <c r="B831"/>
  <c r="A831"/>
  <c r="G830"/>
  <c r="F830"/>
  <c r="K830" s="1"/>
  <c r="L830" s="1"/>
  <c r="E830"/>
  <c r="D830"/>
  <c r="I830" s="1"/>
  <c r="C830"/>
  <c r="B830"/>
  <c r="A830"/>
  <c r="G829"/>
  <c r="F829"/>
  <c r="K829" s="1"/>
  <c r="L829" s="1"/>
  <c r="E829"/>
  <c r="D829"/>
  <c r="I829" s="1"/>
  <c r="B829"/>
  <c r="A829"/>
  <c r="G828"/>
  <c r="F828"/>
  <c r="K828" s="1"/>
  <c r="L828" s="1"/>
  <c r="E828"/>
  <c r="D828"/>
  <c r="I828" s="1"/>
  <c r="B828"/>
  <c r="A828"/>
  <c r="G827"/>
  <c r="F827"/>
  <c r="K827" s="1"/>
  <c r="L827" s="1"/>
  <c r="E827"/>
  <c r="D827"/>
  <c r="I827" s="1"/>
  <c r="C827"/>
  <c r="B827"/>
  <c r="A827"/>
  <c r="G826"/>
  <c r="F826"/>
  <c r="K826" s="1"/>
  <c r="L826" s="1"/>
  <c r="E826"/>
  <c r="D826"/>
  <c r="I826" s="1"/>
  <c r="C826"/>
  <c r="B826"/>
  <c r="A826"/>
  <c r="G825"/>
  <c r="F825"/>
  <c r="K825" s="1"/>
  <c r="L825" s="1"/>
  <c r="E825"/>
  <c r="D825"/>
  <c r="I825" s="1"/>
  <c r="B825"/>
  <c r="A825"/>
  <c r="G824"/>
  <c r="F824"/>
  <c r="K824" s="1"/>
  <c r="L824" s="1"/>
  <c r="E824"/>
  <c r="D824"/>
  <c r="I824" s="1"/>
  <c r="B824"/>
  <c r="A824"/>
  <c r="G823"/>
  <c r="F823"/>
  <c r="K823" s="1"/>
  <c r="L823" s="1"/>
  <c r="E823"/>
  <c r="D823"/>
  <c r="I823" s="1"/>
  <c r="C823"/>
  <c r="B823"/>
  <c r="A823"/>
  <c r="G822"/>
  <c r="F822"/>
  <c r="K822" s="1"/>
  <c r="L822" s="1"/>
  <c r="E822"/>
  <c r="D822"/>
  <c r="I822" s="1"/>
  <c r="C822"/>
  <c r="B822"/>
  <c r="A822"/>
  <c r="G821"/>
  <c r="F821"/>
  <c r="K821" s="1"/>
  <c r="L821" s="1"/>
  <c r="E821"/>
  <c r="D821"/>
  <c r="I821" s="1"/>
  <c r="C821"/>
  <c r="B821"/>
  <c r="A821"/>
  <c r="G820"/>
  <c r="F820"/>
  <c r="K820" s="1"/>
  <c r="L820" s="1"/>
  <c r="E820"/>
  <c r="D820"/>
  <c r="I820" s="1"/>
  <c r="B820"/>
  <c r="A820"/>
  <c r="G819"/>
  <c r="F819"/>
  <c r="K819" s="1"/>
  <c r="L819" s="1"/>
  <c r="E819"/>
  <c r="D819"/>
  <c r="I819" s="1"/>
  <c r="B819"/>
  <c r="A819"/>
  <c r="G818"/>
  <c r="F818"/>
  <c r="K818" s="1"/>
  <c r="L818" s="1"/>
  <c r="E818"/>
  <c r="D818"/>
  <c r="I818" s="1"/>
  <c r="C818"/>
  <c r="B818"/>
  <c r="A818"/>
  <c r="G817"/>
  <c r="F817"/>
  <c r="K817" s="1"/>
  <c r="L817" s="1"/>
  <c r="E817"/>
  <c r="D817"/>
  <c r="I817" s="1"/>
  <c r="C817"/>
  <c r="B817"/>
  <c r="A817"/>
  <c r="G816"/>
  <c r="F816"/>
  <c r="K816" s="1"/>
  <c r="L816" s="1"/>
  <c r="E816"/>
  <c r="D816"/>
  <c r="I816" s="1"/>
  <c r="B816"/>
  <c r="A816"/>
  <c r="G815"/>
  <c r="F815"/>
  <c r="K815" s="1"/>
  <c r="L815" s="1"/>
  <c r="E815"/>
  <c r="D815"/>
  <c r="I815" s="1"/>
  <c r="C815"/>
  <c r="B815"/>
  <c r="A815"/>
  <c r="G814"/>
  <c r="F814"/>
  <c r="K814" s="1"/>
  <c r="L814" s="1"/>
  <c r="E814"/>
  <c r="D814"/>
  <c r="I814" s="1"/>
  <c r="C814"/>
  <c r="B814"/>
  <c r="A814"/>
  <c r="G813"/>
  <c r="F813"/>
  <c r="K813" s="1"/>
  <c r="L813" s="1"/>
  <c r="E813"/>
  <c r="D813"/>
  <c r="I813" s="1"/>
  <c r="C813"/>
  <c r="B813"/>
  <c r="A813"/>
  <c r="G812"/>
  <c r="F812"/>
  <c r="K812" s="1"/>
  <c r="L812" s="1"/>
  <c r="E812"/>
  <c r="D812"/>
  <c r="I812" s="1"/>
  <c r="B812"/>
  <c r="A812"/>
  <c r="G811"/>
  <c r="F811"/>
  <c r="K811" s="1"/>
  <c r="L811" s="1"/>
  <c r="E811"/>
  <c r="D811"/>
  <c r="I811" s="1"/>
  <c r="B811"/>
  <c r="A811"/>
  <c r="G810"/>
  <c r="F810"/>
  <c r="K810" s="1"/>
  <c r="L810" s="1"/>
  <c r="E810"/>
  <c r="D810"/>
  <c r="I810" s="1"/>
  <c r="C810"/>
  <c r="B810"/>
  <c r="A810"/>
  <c r="G809"/>
  <c r="F809"/>
  <c r="K809" s="1"/>
  <c r="L809" s="1"/>
  <c r="E809"/>
  <c r="D809"/>
  <c r="I809" s="1"/>
  <c r="B809"/>
  <c r="A809"/>
  <c r="G808"/>
  <c r="F808"/>
  <c r="K808" s="1"/>
  <c r="L808" s="1"/>
  <c r="E808"/>
  <c r="D808"/>
  <c r="I808" s="1"/>
  <c r="C808"/>
  <c r="B808"/>
  <c r="A808"/>
  <c r="G807"/>
  <c r="F807"/>
  <c r="K807" s="1"/>
  <c r="L807" s="1"/>
  <c r="E807"/>
  <c r="D807"/>
  <c r="I807" s="1"/>
  <c r="C807"/>
  <c r="B807"/>
  <c r="A807"/>
  <c r="G806"/>
  <c r="F806"/>
  <c r="K806" s="1"/>
  <c r="L806" s="1"/>
  <c r="E806"/>
  <c r="D806"/>
  <c r="I806" s="1"/>
  <c r="C806"/>
  <c r="B806"/>
  <c r="A806"/>
  <c r="G805"/>
  <c r="F805"/>
  <c r="K805" s="1"/>
  <c r="L805" s="1"/>
  <c r="E805"/>
  <c r="D805"/>
  <c r="I805" s="1"/>
  <c r="C805"/>
  <c r="B805"/>
  <c r="A805"/>
  <c r="G804"/>
  <c r="F804"/>
  <c r="K804" s="1"/>
  <c r="L804" s="1"/>
  <c r="E804"/>
  <c r="D804"/>
  <c r="I804" s="1"/>
  <c r="C804"/>
  <c r="B804"/>
  <c r="A804"/>
  <c r="G803"/>
  <c r="F803"/>
  <c r="K803" s="1"/>
  <c r="L803" s="1"/>
  <c r="E803"/>
  <c r="D803"/>
  <c r="I803" s="1"/>
  <c r="B803"/>
  <c r="A803"/>
  <c r="G802"/>
  <c r="F802"/>
  <c r="K802" s="1"/>
  <c r="L802" s="1"/>
  <c r="E802"/>
  <c r="D802"/>
  <c r="I802" s="1"/>
  <c r="C802"/>
  <c r="B802"/>
  <c r="A802"/>
  <c r="G801"/>
  <c r="F801"/>
  <c r="K801" s="1"/>
  <c r="L801" s="1"/>
  <c r="E801"/>
  <c r="D801"/>
  <c r="I801" s="1"/>
  <c r="C801"/>
  <c r="B801"/>
  <c r="A801"/>
  <c r="G800"/>
  <c r="F800"/>
  <c r="K800" s="1"/>
  <c r="L800" s="1"/>
  <c r="E800"/>
  <c r="D800"/>
  <c r="I800" s="1"/>
  <c r="B800"/>
  <c r="A800"/>
  <c r="G799"/>
  <c r="F799"/>
  <c r="K799" s="1"/>
  <c r="L799" s="1"/>
  <c r="E799"/>
  <c r="D799"/>
  <c r="I799" s="1"/>
  <c r="B799"/>
  <c r="A799"/>
  <c r="G798"/>
  <c r="F798"/>
  <c r="K798" s="1"/>
  <c r="L798" s="1"/>
  <c r="E798"/>
  <c r="D798"/>
  <c r="I798" s="1"/>
  <c r="C798"/>
  <c r="B798"/>
  <c r="A798"/>
  <c r="G797"/>
  <c r="F797"/>
  <c r="K797" s="1"/>
  <c r="L797" s="1"/>
  <c r="E797"/>
  <c r="D797"/>
  <c r="I797" s="1"/>
  <c r="C797"/>
  <c r="B797"/>
  <c r="A797"/>
  <c r="G796"/>
  <c r="F796"/>
  <c r="K796" s="1"/>
  <c r="L796" s="1"/>
  <c r="E796"/>
  <c r="D796"/>
  <c r="I796" s="1"/>
  <c r="B796"/>
  <c r="A796"/>
  <c r="G795"/>
  <c r="F795"/>
  <c r="K795" s="1"/>
  <c r="L795" s="1"/>
  <c r="E795"/>
  <c r="D795"/>
  <c r="I795" s="1"/>
  <c r="B795"/>
  <c r="A795"/>
  <c r="G794"/>
  <c r="F794"/>
  <c r="K794" s="1"/>
  <c r="L794" s="1"/>
  <c r="E794"/>
  <c r="D794"/>
  <c r="I794" s="1"/>
  <c r="B794"/>
  <c r="A794"/>
  <c r="G793"/>
  <c r="F793"/>
  <c r="K793" s="1"/>
  <c r="L793" s="1"/>
  <c r="E793"/>
  <c r="D793"/>
  <c r="I793" s="1"/>
  <c r="B793"/>
  <c r="A793"/>
  <c r="G792"/>
  <c r="F792"/>
  <c r="K792" s="1"/>
  <c r="L792" s="1"/>
  <c r="E792"/>
  <c r="D792"/>
  <c r="I792" s="1"/>
  <c r="C792"/>
  <c r="B792"/>
  <c r="A792"/>
  <c r="G791"/>
  <c r="F791"/>
  <c r="K791" s="1"/>
  <c r="L791" s="1"/>
  <c r="E791"/>
  <c r="D791"/>
  <c r="I791" s="1"/>
  <c r="C791"/>
  <c r="B791"/>
  <c r="A791"/>
  <c r="G790"/>
  <c r="F790"/>
  <c r="K790" s="1"/>
  <c r="L790" s="1"/>
  <c r="E790"/>
  <c r="D790"/>
  <c r="I790" s="1"/>
  <c r="C790"/>
  <c r="B790"/>
  <c r="A790"/>
  <c r="G789"/>
  <c r="F789"/>
  <c r="K789" s="1"/>
  <c r="L789" s="1"/>
  <c r="E789"/>
  <c r="D789"/>
  <c r="I789" s="1"/>
  <c r="C789"/>
  <c r="B789"/>
  <c r="A789"/>
  <c r="G788"/>
  <c r="F788"/>
  <c r="K788" s="1"/>
  <c r="L788" s="1"/>
  <c r="E788"/>
  <c r="D788"/>
  <c r="I788" s="1"/>
  <c r="C788"/>
  <c r="B788"/>
  <c r="A788"/>
  <c r="G787"/>
  <c r="F787"/>
  <c r="K787" s="1"/>
  <c r="L787" s="1"/>
  <c r="E787"/>
  <c r="D787"/>
  <c r="I787" s="1"/>
  <c r="C787"/>
  <c r="B787"/>
  <c r="A787"/>
  <c r="G786"/>
  <c r="F786"/>
  <c r="K786" s="1"/>
  <c r="L786" s="1"/>
  <c r="E786"/>
  <c r="D786"/>
  <c r="I786" s="1"/>
  <c r="C786"/>
  <c r="B786"/>
  <c r="A786"/>
  <c r="G785"/>
  <c r="F785"/>
  <c r="K785" s="1"/>
  <c r="L785" s="1"/>
  <c r="E785"/>
  <c r="D785"/>
  <c r="I785" s="1"/>
  <c r="C785"/>
  <c r="B785"/>
  <c r="A785"/>
  <c r="G784"/>
  <c r="F784"/>
  <c r="K784" s="1"/>
  <c r="L784" s="1"/>
  <c r="E784"/>
  <c r="D784"/>
  <c r="I784" s="1"/>
  <c r="C784"/>
  <c r="B784"/>
  <c r="A784"/>
  <c r="G783"/>
  <c r="F783"/>
  <c r="K783" s="1"/>
  <c r="L783" s="1"/>
  <c r="E783"/>
  <c r="D783"/>
  <c r="I783" s="1"/>
  <c r="C783"/>
  <c r="B783"/>
  <c r="A783"/>
  <c r="G782"/>
  <c r="F782"/>
  <c r="K782" s="1"/>
  <c r="L782" s="1"/>
  <c r="E782"/>
  <c r="D782"/>
  <c r="I782" s="1"/>
  <c r="C782"/>
  <c r="B782"/>
  <c r="A782"/>
  <c r="G781"/>
  <c r="F781"/>
  <c r="K781" s="1"/>
  <c r="L781" s="1"/>
  <c r="E781"/>
  <c r="D781"/>
  <c r="I781" s="1"/>
  <c r="C781"/>
  <c r="B781"/>
  <c r="A781"/>
  <c r="G780"/>
  <c r="F780"/>
  <c r="K780" s="1"/>
  <c r="L780" s="1"/>
  <c r="E780"/>
  <c r="D780"/>
  <c r="I780" s="1"/>
  <c r="C780"/>
  <c r="B780"/>
  <c r="A780"/>
  <c r="G779"/>
  <c r="F779"/>
  <c r="K779" s="1"/>
  <c r="L779" s="1"/>
  <c r="E779"/>
  <c r="D779"/>
  <c r="I779" s="1"/>
  <c r="C779"/>
  <c r="B779"/>
  <c r="A779"/>
  <c r="G778"/>
  <c r="F778"/>
  <c r="K778" s="1"/>
  <c r="L778" s="1"/>
  <c r="E778"/>
  <c r="D778"/>
  <c r="I778" s="1"/>
  <c r="C778"/>
  <c r="B778"/>
  <c r="A778"/>
  <c r="G777"/>
  <c r="F777"/>
  <c r="K777" s="1"/>
  <c r="L777" s="1"/>
  <c r="E777"/>
  <c r="D777"/>
  <c r="I777" s="1"/>
  <c r="C777"/>
  <c r="B777"/>
  <c r="A777"/>
  <c r="G776"/>
  <c r="F776"/>
  <c r="K776" s="1"/>
  <c r="L776" s="1"/>
  <c r="E776"/>
  <c r="D776"/>
  <c r="I776" s="1"/>
  <c r="C776"/>
  <c r="B776"/>
  <c r="A776"/>
  <c r="G775"/>
  <c r="F775"/>
  <c r="K775" s="1"/>
  <c r="L775" s="1"/>
  <c r="E775"/>
  <c r="D775"/>
  <c r="I775" s="1"/>
  <c r="C775"/>
  <c r="B775"/>
  <c r="A775"/>
  <c r="G774"/>
  <c r="F774"/>
  <c r="K774" s="1"/>
  <c r="L774" s="1"/>
  <c r="E774"/>
  <c r="D774"/>
  <c r="I774" s="1"/>
  <c r="C774"/>
  <c r="B774"/>
  <c r="A774"/>
  <c r="G773"/>
  <c r="F773"/>
  <c r="K773" s="1"/>
  <c r="L773" s="1"/>
  <c r="E773"/>
  <c r="D773"/>
  <c r="I773" s="1"/>
  <c r="C773"/>
  <c r="B773"/>
  <c r="A773"/>
  <c r="G772"/>
  <c r="F772"/>
  <c r="K772" s="1"/>
  <c r="L772" s="1"/>
  <c r="E772"/>
  <c r="D772"/>
  <c r="I772" s="1"/>
  <c r="C772"/>
  <c r="B772"/>
  <c r="A772"/>
  <c r="G771"/>
  <c r="F771"/>
  <c r="K771" s="1"/>
  <c r="L771" s="1"/>
  <c r="E771"/>
  <c r="D771"/>
  <c r="I771" s="1"/>
  <c r="B771"/>
  <c r="A771"/>
  <c r="G770"/>
  <c r="F770"/>
  <c r="K770" s="1"/>
  <c r="L770" s="1"/>
  <c r="E770"/>
  <c r="D770"/>
  <c r="I770" s="1"/>
  <c r="C770"/>
  <c r="B770"/>
  <c r="A770"/>
  <c r="G769"/>
  <c r="F769"/>
  <c r="K769" s="1"/>
  <c r="L769" s="1"/>
  <c r="E769"/>
  <c r="D769"/>
  <c r="I769" s="1"/>
  <c r="C769"/>
  <c r="B769"/>
  <c r="A769"/>
  <c r="G768"/>
  <c r="F768"/>
  <c r="K768" s="1"/>
  <c r="L768" s="1"/>
  <c r="E768"/>
  <c r="D768"/>
  <c r="I768" s="1"/>
  <c r="C768"/>
  <c r="B768"/>
  <c r="A768"/>
  <c r="G767"/>
  <c r="F767"/>
  <c r="K767" s="1"/>
  <c r="L767" s="1"/>
  <c r="E767"/>
  <c r="D767"/>
  <c r="I767" s="1"/>
  <c r="C767"/>
  <c r="B767"/>
  <c r="A767"/>
  <c r="G766"/>
  <c r="F766"/>
  <c r="K766" s="1"/>
  <c r="L766" s="1"/>
  <c r="E766"/>
  <c r="D766"/>
  <c r="I766" s="1"/>
  <c r="C766"/>
  <c r="B766"/>
  <c r="A766"/>
  <c r="G765"/>
  <c r="F765"/>
  <c r="K765" s="1"/>
  <c r="L765" s="1"/>
  <c r="E765"/>
  <c r="D765"/>
  <c r="I765" s="1"/>
  <c r="B765"/>
  <c r="A765"/>
  <c r="G764"/>
  <c r="F764"/>
  <c r="K764" s="1"/>
  <c r="L764" s="1"/>
  <c r="E764"/>
  <c r="D764"/>
  <c r="I764" s="1"/>
  <c r="C764"/>
  <c r="B764"/>
  <c r="A764"/>
  <c r="G763"/>
  <c r="F763"/>
  <c r="K763" s="1"/>
  <c r="L763" s="1"/>
  <c r="E763"/>
  <c r="D763"/>
  <c r="I763" s="1"/>
  <c r="C763"/>
  <c r="B763"/>
  <c r="A763"/>
  <c r="G762"/>
  <c r="F762"/>
  <c r="K762" s="1"/>
  <c r="L762" s="1"/>
  <c r="E762"/>
  <c r="D762"/>
  <c r="I762" s="1"/>
  <c r="C762"/>
  <c r="B762"/>
  <c r="A762"/>
  <c r="G761"/>
  <c r="F761"/>
  <c r="K761" s="1"/>
  <c r="L761" s="1"/>
  <c r="E761"/>
  <c r="D761"/>
  <c r="I761" s="1"/>
  <c r="C761"/>
  <c r="B761"/>
  <c r="A761"/>
  <c r="G760"/>
  <c r="F760"/>
  <c r="K760" s="1"/>
  <c r="L760" s="1"/>
  <c r="E760"/>
  <c r="D760"/>
  <c r="I760" s="1"/>
  <c r="B760"/>
  <c r="A760"/>
  <c r="G759"/>
  <c r="F759"/>
  <c r="K759" s="1"/>
  <c r="L759" s="1"/>
  <c r="E759"/>
  <c r="D759"/>
  <c r="I759" s="1"/>
  <c r="B759"/>
  <c r="A759"/>
  <c r="G758"/>
  <c r="F758"/>
  <c r="K758" s="1"/>
  <c r="L758" s="1"/>
  <c r="E758"/>
  <c r="D758"/>
  <c r="I758" s="1"/>
  <c r="B758"/>
  <c r="A758"/>
  <c r="G757"/>
  <c r="F757"/>
  <c r="K757" s="1"/>
  <c r="L757" s="1"/>
  <c r="E757"/>
  <c r="D757"/>
  <c r="I757" s="1"/>
  <c r="B757"/>
  <c r="A757"/>
  <c r="G756"/>
  <c r="F756"/>
  <c r="K756" s="1"/>
  <c r="L756" s="1"/>
  <c r="E756"/>
  <c r="D756"/>
  <c r="I756" s="1"/>
  <c r="C756"/>
  <c r="B756"/>
  <c r="A756"/>
  <c r="G755"/>
  <c r="F755"/>
  <c r="K755" s="1"/>
  <c r="L755" s="1"/>
  <c r="E755"/>
  <c r="D755"/>
  <c r="I755" s="1"/>
  <c r="C755"/>
  <c r="B755"/>
  <c r="A755"/>
  <c r="G754"/>
  <c r="F754"/>
  <c r="K754" s="1"/>
  <c r="L754" s="1"/>
  <c r="E754"/>
  <c r="D754"/>
  <c r="I754" s="1"/>
  <c r="C754"/>
  <c r="B754"/>
  <c r="A754"/>
  <c r="G753"/>
  <c r="F753"/>
  <c r="K753" s="1"/>
  <c r="L753" s="1"/>
  <c r="E753"/>
  <c r="D753"/>
  <c r="I753" s="1"/>
  <c r="C753"/>
  <c r="B753"/>
  <c r="A753"/>
  <c r="G752"/>
  <c r="F752"/>
  <c r="K752" s="1"/>
  <c r="L752" s="1"/>
  <c r="E752"/>
  <c r="D752"/>
  <c r="I752" s="1"/>
  <c r="B752"/>
  <c r="A752"/>
  <c r="G751"/>
  <c r="F751"/>
  <c r="K751" s="1"/>
  <c r="L751" s="1"/>
  <c r="E751"/>
  <c r="D751"/>
  <c r="I751" s="1"/>
  <c r="B751"/>
  <c r="A751"/>
  <c r="G750"/>
  <c r="F750"/>
  <c r="K750" s="1"/>
  <c r="L750" s="1"/>
  <c r="E750"/>
  <c r="D750"/>
  <c r="I750" s="1"/>
  <c r="B750"/>
  <c r="A750"/>
  <c r="G749"/>
  <c r="F749"/>
  <c r="K749" s="1"/>
  <c r="L749" s="1"/>
  <c r="E749"/>
  <c r="D749"/>
  <c r="I749" s="1"/>
  <c r="B749"/>
  <c r="A749"/>
  <c r="G748"/>
  <c r="F748"/>
  <c r="K748" s="1"/>
  <c r="L748" s="1"/>
  <c r="E748"/>
  <c r="D748"/>
  <c r="I748" s="1"/>
  <c r="C748"/>
  <c r="B748"/>
  <c r="A748"/>
  <c r="G747"/>
  <c r="F747"/>
  <c r="K747" s="1"/>
  <c r="L747" s="1"/>
  <c r="E747"/>
  <c r="D747"/>
  <c r="I747" s="1"/>
  <c r="C747"/>
  <c r="B747"/>
  <c r="A747"/>
  <c r="G746"/>
  <c r="F746"/>
  <c r="K746" s="1"/>
  <c r="L746" s="1"/>
  <c r="E746"/>
  <c r="D746"/>
  <c r="I746" s="1"/>
  <c r="C746"/>
  <c r="B746"/>
  <c r="A746"/>
  <c r="G745"/>
  <c r="F745"/>
  <c r="K745" s="1"/>
  <c r="L745" s="1"/>
  <c r="E745"/>
  <c r="D745"/>
  <c r="I745" s="1"/>
  <c r="C745"/>
  <c r="B745"/>
  <c r="A745"/>
  <c r="G744"/>
  <c r="F744"/>
  <c r="K744" s="1"/>
  <c r="L744" s="1"/>
  <c r="E744"/>
  <c r="D744"/>
  <c r="I744" s="1"/>
  <c r="B744"/>
  <c r="A744"/>
  <c r="G743"/>
  <c r="F743"/>
  <c r="K743" s="1"/>
  <c r="L743" s="1"/>
  <c r="E743"/>
  <c r="D743"/>
  <c r="I743" s="1"/>
  <c r="C743"/>
  <c r="B743"/>
  <c r="A743"/>
  <c r="G742"/>
  <c r="F742"/>
  <c r="K742" s="1"/>
  <c r="L742" s="1"/>
  <c r="E742"/>
  <c r="D742"/>
  <c r="I742" s="1"/>
  <c r="B742"/>
  <c r="A742"/>
  <c r="G741"/>
  <c r="F741"/>
  <c r="K741" s="1"/>
  <c r="L741" s="1"/>
  <c r="E741"/>
  <c r="D741"/>
  <c r="I741" s="1"/>
  <c r="C741"/>
  <c r="B741"/>
  <c r="A741"/>
  <c r="G740"/>
  <c r="F740"/>
  <c r="K740" s="1"/>
  <c r="L740" s="1"/>
  <c r="E740"/>
  <c r="D740"/>
  <c r="I740" s="1"/>
  <c r="C740"/>
  <c r="B740"/>
  <c r="A740"/>
  <c r="M739"/>
  <c r="O739" s="1"/>
  <c r="B739"/>
  <c r="A739"/>
  <c r="M738"/>
  <c r="O738" s="1"/>
  <c r="B738"/>
  <c r="A738"/>
  <c r="G737"/>
  <c r="F737"/>
  <c r="K737" s="1"/>
  <c r="L737" s="1"/>
  <c r="E737"/>
  <c r="D737"/>
  <c r="I737" s="1"/>
  <c r="B737"/>
  <c r="A737"/>
  <c r="G736"/>
  <c r="F736"/>
  <c r="K736" s="1"/>
  <c r="L736" s="1"/>
  <c r="E736"/>
  <c r="D736"/>
  <c r="I736" s="1"/>
  <c r="C736"/>
  <c r="B736"/>
  <c r="A736"/>
  <c r="G735"/>
  <c r="F735"/>
  <c r="K735" s="1"/>
  <c r="L735" s="1"/>
  <c r="E735"/>
  <c r="D735"/>
  <c r="I735" s="1"/>
  <c r="C735"/>
  <c r="B735"/>
  <c r="A735"/>
  <c r="G734"/>
  <c r="F734"/>
  <c r="K734" s="1"/>
  <c r="L734" s="1"/>
  <c r="E734"/>
  <c r="D734"/>
  <c r="I734" s="1"/>
  <c r="B734"/>
  <c r="A734"/>
  <c r="G733"/>
  <c r="F733"/>
  <c r="K733" s="1"/>
  <c r="L733" s="1"/>
  <c r="E733"/>
  <c r="D733"/>
  <c r="I733" s="1"/>
  <c r="C733"/>
  <c r="B733"/>
  <c r="A733"/>
  <c r="G732"/>
  <c r="F732"/>
  <c r="K732" s="1"/>
  <c r="L732" s="1"/>
  <c r="E732"/>
  <c r="D732"/>
  <c r="I732" s="1"/>
  <c r="C732"/>
  <c r="B732"/>
  <c r="A732"/>
  <c r="G731"/>
  <c r="F731"/>
  <c r="K731" s="1"/>
  <c r="L731" s="1"/>
  <c r="E731"/>
  <c r="D731"/>
  <c r="I731" s="1"/>
  <c r="C731"/>
  <c r="B731"/>
  <c r="A731"/>
  <c r="G730"/>
  <c r="F730"/>
  <c r="K730" s="1"/>
  <c r="L730" s="1"/>
  <c r="E730"/>
  <c r="D730"/>
  <c r="I730" s="1"/>
  <c r="B730"/>
  <c r="A730"/>
  <c r="G729"/>
  <c r="F729"/>
  <c r="K729" s="1"/>
  <c r="L729" s="1"/>
  <c r="E729"/>
  <c r="D729"/>
  <c r="I729" s="1"/>
  <c r="C729"/>
  <c r="B729"/>
  <c r="A729"/>
  <c r="G728"/>
  <c r="F728"/>
  <c r="K728" s="1"/>
  <c r="L728" s="1"/>
  <c r="E728"/>
  <c r="D728"/>
  <c r="I728" s="1"/>
  <c r="C728"/>
  <c r="B728"/>
  <c r="A728"/>
  <c r="G727"/>
  <c r="F727"/>
  <c r="K727" s="1"/>
  <c r="L727" s="1"/>
  <c r="E727"/>
  <c r="D727"/>
  <c r="I727" s="1"/>
  <c r="C727"/>
  <c r="B727"/>
  <c r="A727"/>
  <c r="G726"/>
  <c r="F726"/>
  <c r="K726" s="1"/>
  <c r="L726" s="1"/>
  <c r="E726"/>
  <c r="D726"/>
  <c r="I726" s="1"/>
  <c r="B726"/>
  <c r="A726"/>
  <c r="G725"/>
  <c r="F725"/>
  <c r="K725" s="1"/>
  <c r="L725" s="1"/>
  <c r="E725"/>
  <c r="D725"/>
  <c r="I725" s="1"/>
  <c r="C725"/>
  <c r="B725"/>
  <c r="A725"/>
  <c r="G724"/>
  <c r="F724"/>
  <c r="K724" s="1"/>
  <c r="L724" s="1"/>
  <c r="E724"/>
  <c r="D724"/>
  <c r="I724" s="1"/>
  <c r="B724"/>
  <c r="A724"/>
  <c r="G723"/>
  <c r="F723"/>
  <c r="K723" s="1"/>
  <c r="L723" s="1"/>
  <c r="E723"/>
  <c r="D723"/>
  <c r="I723" s="1"/>
  <c r="C723"/>
  <c r="B723"/>
  <c r="A723"/>
  <c r="G722"/>
  <c r="F722"/>
  <c r="K722" s="1"/>
  <c r="L722" s="1"/>
  <c r="E722"/>
  <c r="D722"/>
  <c r="I722" s="1"/>
  <c r="B722"/>
  <c r="A722"/>
  <c r="G721"/>
  <c r="F721"/>
  <c r="K721" s="1"/>
  <c r="L721" s="1"/>
  <c r="E721"/>
  <c r="D721"/>
  <c r="I721" s="1"/>
  <c r="C721"/>
  <c r="B721"/>
  <c r="A721"/>
  <c r="L720"/>
  <c r="G720"/>
  <c r="F720"/>
  <c r="K720" s="1"/>
  <c r="E720"/>
  <c r="D720"/>
  <c r="I720" s="1"/>
  <c r="B720"/>
  <c r="A720"/>
  <c r="G719"/>
  <c r="F719"/>
  <c r="K719" s="1"/>
  <c r="L719" s="1"/>
  <c r="E719"/>
  <c r="D719"/>
  <c r="I719" s="1"/>
  <c r="B719"/>
  <c r="A719"/>
  <c r="G718"/>
  <c r="F718"/>
  <c r="K718" s="1"/>
  <c r="L718" s="1"/>
  <c r="E718"/>
  <c r="D718"/>
  <c r="I718" s="1"/>
  <c r="C718"/>
  <c r="B718"/>
  <c r="A718"/>
  <c r="G717"/>
  <c r="F717"/>
  <c r="K717" s="1"/>
  <c r="L717" s="1"/>
  <c r="E717"/>
  <c r="D717"/>
  <c r="I717" s="1"/>
  <c r="C717"/>
  <c r="B717"/>
  <c r="A717"/>
  <c r="G716"/>
  <c r="F716"/>
  <c r="K716" s="1"/>
  <c r="L716" s="1"/>
  <c r="E716"/>
  <c r="D716"/>
  <c r="I716" s="1"/>
  <c r="M716" s="1"/>
  <c r="B716"/>
  <c r="A716"/>
  <c r="G715"/>
  <c r="F715"/>
  <c r="K715" s="1"/>
  <c r="L715" s="1"/>
  <c r="E715"/>
  <c r="D715"/>
  <c r="I715" s="1"/>
  <c r="M715" s="1"/>
  <c r="B715"/>
  <c r="A715"/>
  <c r="K714"/>
  <c r="L714" s="1"/>
  <c r="G714"/>
  <c r="F714"/>
  <c r="E714"/>
  <c r="D714"/>
  <c r="I714" s="1"/>
  <c r="M714" s="1"/>
  <c r="B714"/>
  <c r="A714"/>
  <c r="O713"/>
  <c r="K713"/>
  <c r="L713" s="1"/>
  <c r="G713"/>
  <c r="F713"/>
  <c r="E713"/>
  <c r="D713"/>
  <c r="I713" s="1"/>
  <c r="M713" s="1"/>
  <c r="C713"/>
  <c r="B713"/>
  <c r="A713"/>
  <c r="G712"/>
  <c r="F712"/>
  <c r="K712" s="1"/>
  <c r="L712" s="1"/>
  <c r="E712"/>
  <c r="D712"/>
  <c r="I712" s="1"/>
  <c r="C712"/>
  <c r="B712"/>
  <c r="A712"/>
  <c r="L711"/>
  <c r="G711"/>
  <c r="F711"/>
  <c r="K711" s="1"/>
  <c r="E711"/>
  <c r="D711"/>
  <c r="I711" s="1"/>
  <c r="C711"/>
  <c r="B711"/>
  <c r="A711"/>
  <c r="G710"/>
  <c r="F710"/>
  <c r="K710" s="1"/>
  <c r="L710" s="1"/>
  <c r="E710"/>
  <c r="D710"/>
  <c r="I710" s="1"/>
  <c r="C710"/>
  <c r="B710"/>
  <c r="A710"/>
  <c r="O709"/>
  <c r="K709"/>
  <c r="L709" s="1"/>
  <c r="G709"/>
  <c r="F709"/>
  <c r="E709"/>
  <c r="D709"/>
  <c r="I709" s="1"/>
  <c r="M709" s="1"/>
  <c r="C709"/>
  <c r="B709"/>
  <c r="A709"/>
  <c r="G708"/>
  <c r="F708"/>
  <c r="K708" s="1"/>
  <c r="L708" s="1"/>
  <c r="E708"/>
  <c r="D708"/>
  <c r="I708" s="1"/>
  <c r="C708"/>
  <c r="B708"/>
  <c r="A708"/>
  <c r="L707"/>
  <c r="G707"/>
  <c r="F707"/>
  <c r="K707" s="1"/>
  <c r="E707"/>
  <c r="D707"/>
  <c r="I707" s="1"/>
  <c r="C707"/>
  <c r="B707"/>
  <c r="A707"/>
  <c r="G706"/>
  <c r="F706"/>
  <c r="K706" s="1"/>
  <c r="L706" s="1"/>
  <c r="E706"/>
  <c r="D706"/>
  <c r="I706" s="1"/>
  <c r="C706"/>
  <c r="B706"/>
  <c r="A706"/>
  <c r="O705"/>
  <c r="K705"/>
  <c r="L705" s="1"/>
  <c r="G705"/>
  <c r="F705"/>
  <c r="E705"/>
  <c r="D705"/>
  <c r="I705" s="1"/>
  <c r="M705" s="1"/>
  <c r="C705"/>
  <c r="B705"/>
  <c r="A705"/>
  <c r="G704"/>
  <c r="F704"/>
  <c r="K704" s="1"/>
  <c r="L704" s="1"/>
  <c r="E704"/>
  <c r="D704"/>
  <c r="I704" s="1"/>
  <c r="C704"/>
  <c r="B704"/>
  <c r="A704"/>
  <c r="L703"/>
  <c r="G703"/>
  <c r="F703"/>
  <c r="K703" s="1"/>
  <c r="E703"/>
  <c r="D703"/>
  <c r="I703" s="1"/>
  <c r="C703"/>
  <c r="B703"/>
  <c r="A703"/>
  <c r="G702"/>
  <c r="F702"/>
  <c r="K702" s="1"/>
  <c r="L702" s="1"/>
  <c r="E702"/>
  <c r="D702"/>
  <c r="I702" s="1"/>
  <c r="C702"/>
  <c r="B702"/>
  <c r="A702"/>
  <c r="O701"/>
  <c r="K701"/>
  <c r="L701" s="1"/>
  <c r="G701"/>
  <c r="F701"/>
  <c r="E701"/>
  <c r="D701"/>
  <c r="I701" s="1"/>
  <c r="M701" s="1"/>
  <c r="C701"/>
  <c r="B701"/>
  <c r="A701"/>
  <c r="G700"/>
  <c r="F700"/>
  <c r="K700" s="1"/>
  <c r="L700" s="1"/>
  <c r="E700"/>
  <c r="D700"/>
  <c r="I700" s="1"/>
  <c r="B700"/>
  <c r="A700"/>
  <c r="G699"/>
  <c r="F699"/>
  <c r="K699" s="1"/>
  <c r="L699" s="1"/>
  <c r="E699"/>
  <c r="D699"/>
  <c r="I699" s="1"/>
  <c r="C699"/>
  <c r="B699"/>
  <c r="A699"/>
  <c r="L698"/>
  <c r="G698"/>
  <c r="F698"/>
  <c r="K698" s="1"/>
  <c r="E698"/>
  <c r="D698"/>
  <c r="I698" s="1"/>
  <c r="C698"/>
  <c r="B698"/>
  <c r="A698"/>
  <c r="G697"/>
  <c r="F697"/>
  <c r="K697" s="1"/>
  <c r="L697" s="1"/>
  <c r="E697"/>
  <c r="D697"/>
  <c r="I697" s="1"/>
  <c r="C697"/>
  <c r="B697"/>
  <c r="A697"/>
  <c r="O696"/>
  <c r="K696"/>
  <c r="L696" s="1"/>
  <c r="G696"/>
  <c r="F696"/>
  <c r="E696"/>
  <c r="D696"/>
  <c r="I696" s="1"/>
  <c r="M696" s="1"/>
  <c r="B696"/>
  <c r="A696"/>
  <c r="O695"/>
  <c r="G695"/>
  <c r="F695"/>
  <c r="K695" s="1"/>
  <c r="L695" s="1"/>
  <c r="E695"/>
  <c r="D695"/>
  <c r="I695" s="1"/>
  <c r="M695" s="1"/>
  <c r="C695"/>
  <c r="B695"/>
  <c r="A695"/>
  <c r="K694"/>
  <c r="L694" s="1"/>
  <c r="G694"/>
  <c r="F694"/>
  <c r="E694"/>
  <c r="D694"/>
  <c r="I694" s="1"/>
  <c r="C694"/>
  <c r="B694"/>
  <c r="A694"/>
  <c r="L693"/>
  <c r="G693"/>
  <c r="F693"/>
  <c r="K693" s="1"/>
  <c r="E693"/>
  <c r="D693"/>
  <c r="I693" s="1"/>
  <c r="B693"/>
  <c r="A693"/>
  <c r="G692"/>
  <c r="F692"/>
  <c r="K692" s="1"/>
  <c r="L692" s="1"/>
  <c r="E692"/>
  <c r="D692"/>
  <c r="I692" s="1"/>
  <c r="B692"/>
  <c r="A692"/>
  <c r="G691"/>
  <c r="F691"/>
  <c r="K691" s="1"/>
  <c r="L691" s="1"/>
  <c r="E691"/>
  <c r="D691"/>
  <c r="I691" s="1"/>
  <c r="C691"/>
  <c r="B691"/>
  <c r="A691"/>
  <c r="G690"/>
  <c r="F690"/>
  <c r="K690" s="1"/>
  <c r="L690" s="1"/>
  <c r="E690"/>
  <c r="D690"/>
  <c r="I690" s="1"/>
  <c r="C690"/>
  <c r="B690"/>
  <c r="A690"/>
  <c r="G689"/>
  <c r="F689"/>
  <c r="K689" s="1"/>
  <c r="L689" s="1"/>
  <c r="E689"/>
  <c r="D689"/>
  <c r="I689" s="1"/>
  <c r="B689"/>
  <c r="A689"/>
  <c r="G688"/>
  <c r="F688"/>
  <c r="K688" s="1"/>
  <c r="L688" s="1"/>
  <c r="E688"/>
  <c r="D688"/>
  <c r="I688" s="1"/>
  <c r="B688"/>
  <c r="A688"/>
  <c r="G687"/>
  <c r="F687"/>
  <c r="K687" s="1"/>
  <c r="L687" s="1"/>
  <c r="E687"/>
  <c r="D687"/>
  <c r="I687" s="1"/>
  <c r="B687"/>
  <c r="A687"/>
  <c r="G686"/>
  <c r="F686"/>
  <c r="K686" s="1"/>
  <c r="L686" s="1"/>
  <c r="E686"/>
  <c r="D686"/>
  <c r="I686" s="1"/>
  <c r="B686"/>
  <c r="A686"/>
  <c r="G685"/>
  <c r="F685"/>
  <c r="K685" s="1"/>
  <c r="L685" s="1"/>
  <c r="E685"/>
  <c r="D685"/>
  <c r="I685" s="1"/>
  <c r="B685"/>
  <c r="A685"/>
  <c r="G684"/>
  <c r="F684"/>
  <c r="K684" s="1"/>
  <c r="L684" s="1"/>
  <c r="E684"/>
  <c r="D684"/>
  <c r="I684" s="1"/>
  <c r="B684"/>
  <c r="A684"/>
  <c r="G683"/>
  <c r="F683"/>
  <c r="K683" s="1"/>
  <c r="L683" s="1"/>
  <c r="E683"/>
  <c r="D683"/>
  <c r="I683" s="1"/>
  <c r="C683"/>
  <c r="B683"/>
  <c r="A683"/>
  <c r="G682"/>
  <c r="F682"/>
  <c r="K682" s="1"/>
  <c r="L682" s="1"/>
  <c r="E682"/>
  <c r="D682"/>
  <c r="I682" s="1"/>
  <c r="B682"/>
  <c r="A682"/>
  <c r="G681"/>
  <c r="F681"/>
  <c r="K681" s="1"/>
  <c r="L681" s="1"/>
  <c r="E681"/>
  <c r="D681"/>
  <c r="I681" s="1"/>
  <c r="B681"/>
  <c r="A681"/>
  <c r="G680"/>
  <c r="F680"/>
  <c r="K680" s="1"/>
  <c r="L680" s="1"/>
  <c r="E680"/>
  <c r="D680"/>
  <c r="I680" s="1"/>
  <c r="C680"/>
  <c r="B680"/>
  <c r="A680"/>
  <c r="G679"/>
  <c r="F679"/>
  <c r="K679" s="1"/>
  <c r="L679" s="1"/>
  <c r="E679"/>
  <c r="D679"/>
  <c r="I679" s="1"/>
  <c r="C679"/>
  <c r="B679"/>
  <c r="A679"/>
  <c r="G678"/>
  <c r="F678"/>
  <c r="K678" s="1"/>
  <c r="L678" s="1"/>
  <c r="E678"/>
  <c r="D678"/>
  <c r="I678" s="1"/>
  <c r="C678"/>
  <c r="B678"/>
  <c r="A678"/>
  <c r="G677"/>
  <c r="F677"/>
  <c r="K677" s="1"/>
  <c r="L677" s="1"/>
  <c r="E677"/>
  <c r="D677"/>
  <c r="I677" s="1"/>
  <c r="B677"/>
  <c r="A677"/>
  <c r="G676"/>
  <c r="F676"/>
  <c r="K676" s="1"/>
  <c r="L676" s="1"/>
  <c r="E676"/>
  <c r="D676"/>
  <c r="I676" s="1"/>
  <c r="C676"/>
  <c r="B676"/>
  <c r="A676"/>
  <c r="G675"/>
  <c r="F675"/>
  <c r="K675" s="1"/>
  <c r="L675" s="1"/>
  <c r="E675"/>
  <c r="D675"/>
  <c r="I675" s="1"/>
  <c r="B675"/>
  <c r="A675"/>
  <c r="G674"/>
  <c r="F674"/>
  <c r="K674" s="1"/>
  <c r="L674" s="1"/>
  <c r="E674"/>
  <c r="D674"/>
  <c r="I674" s="1"/>
  <c r="B674"/>
  <c r="A674"/>
  <c r="G673"/>
  <c r="F673"/>
  <c r="K673" s="1"/>
  <c r="L673" s="1"/>
  <c r="E673"/>
  <c r="D673"/>
  <c r="I673" s="1"/>
  <c r="C673"/>
  <c r="B673"/>
  <c r="A673"/>
  <c r="G672"/>
  <c r="F672"/>
  <c r="K672" s="1"/>
  <c r="L672" s="1"/>
  <c r="E672"/>
  <c r="D672"/>
  <c r="I672" s="1"/>
  <c r="B672"/>
  <c r="A672"/>
  <c r="G671"/>
  <c r="F671"/>
  <c r="K671" s="1"/>
  <c r="L671" s="1"/>
  <c r="E671"/>
  <c r="D671"/>
  <c r="I671" s="1"/>
  <c r="C671"/>
  <c r="B671"/>
  <c r="A671"/>
  <c r="G670"/>
  <c r="F670"/>
  <c r="K670" s="1"/>
  <c r="L670" s="1"/>
  <c r="E670"/>
  <c r="D670"/>
  <c r="I670" s="1"/>
  <c r="B670"/>
  <c r="A670"/>
  <c r="G669"/>
  <c r="F669"/>
  <c r="K669" s="1"/>
  <c r="L669" s="1"/>
  <c r="E669"/>
  <c r="D669"/>
  <c r="I669" s="1"/>
  <c r="B669"/>
  <c r="A669"/>
  <c r="G668"/>
  <c r="F668"/>
  <c r="K668" s="1"/>
  <c r="L668" s="1"/>
  <c r="E668"/>
  <c r="D668"/>
  <c r="I668" s="1"/>
  <c r="C668"/>
  <c r="B668"/>
  <c r="A668"/>
  <c r="G667"/>
  <c r="F667"/>
  <c r="K667" s="1"/>
  <c r="L667" s="1"/>
  <c r="E667"/>
  <c r="D667"/>
  <c r="I667" s="1"/>
  <c r="C667"/>
  <c r="B667"/>
  <c r="A667"/>
  <c r="G666"/>
  <c r="F666"/>
  <c r="K666" s="1"/>
  <c r="L666" s="1"/>
  <c r="E666"/>
  <c r="D666"/>
  <c r="I666" s="1"/>
  <c r="B666"/>
  <c r="A666"/>
  <c r="G665"/>
  <c r="F665"/>
  <c r="K665" s="1"/>
  <c r="L665" s="1"/>
  <c r="E665"/>
  <c r="D665"/>
  <c r="I665" s="1"/>
  <c r="C665"/>
  <c r="B665"/>
  <c r="A665"/>
  <c r="G664"/>
  <c r="F664"/>
  <c r="K664" s="1"/>
  <c r="L664" s="1"/>
  <c r="E664"/>
  <c r="D664"/>
  <c r="I664" s="1"/>
  <c r="B664"/>
  <c r="A664"/>
  <c r="G663"/>
  <c r="F663"/>
  <c r="K663" s="1"/>
  <c r="L663" s="1"/>
  <c r="E663"/>
  <c r="D663"/>
  <c r="I663" s="1"/>
  <c r="B663"/>
  <c r="A663"/>
  <c r="G662"/>
  <c r="F662"/>
  <c r="K662" s="1"/>
  <c r="L662" s="1"/>
  <c r="E662"/>
  <c r="D662"/>
  <c r="I662" s="1"/>
  <c r="B662"/>
  <c r="A662"/>
  <c r="G661"/>
  <c r="F661"/>
  <c r="K661" s="1"/>
  <c r="L661" s="1"/>
  <c r="E661"/>
  <c r="D661"/>
  <c r="I661" s="1"/>
  <c r="B661"/>
  <c r="A661"/>
  <c r="G660"/>
  <c r="F660"/>
  <c r="K660" s="1"/>
  <c r="L660" s="1"/>
  <c r="E660"/>
  <c r="D660"/>
  <c r="I660" s="1"/>
  <c r="B660"/>
  <c r="A660"/>
  <c r="G659"/>
  <c r="F659"/>
  <c r="K659" s="1"/>
  <c r="L659" s="1"/>
  <c r="E659"/>
  <c r="D659"/>
  <c r="I659" s="1"/>
  <c r="B659"/>
  <c r="A659"/>
  <c r="G658"/>
  <c r="F658"/>
  <c r="K658" s="1"/>
  <c r="L658" s="1"/>
  <c r="E658"/>
  <c r="D658"/>
  <c r="I658" s="1"/>
  <c r="C658"/>
  <c r="B658"/>
  <c r="A658"/>
  <c r="G657"/>
  <c r="F657"/>
  <c r="K657" s="1"/>
  <c r="L657" s="1"/>
  <c r="E657"/>
  <c r="D657"/>
  <c r="I657" s="1"/>
  <c r="B657"/>
  <c r="A657"/>
  <c r="G656"/>
  <c r="F656"/>
  <c r="K656" s="1"/>
  <c r="L656" s="1"/>
  <c r="E656"/>
  <c r="D656"/>
  <c r="I656" s="1"/>
  <c r="C656"/>
  <c r="B656"/>
  <c r="A656"/>
  <c r="G655"/>
  <c r="F655"/>
  <c r="K655" s="1"/>
  <c r="L655" s="1"/>
  <c r="E655"/>
  <c r="D655"/>
  <c r="I655" s="1"/>
  <c r="C655"/>
  <c r="B655"/>
  <c r="A655"/>
  <c r="G654"/>
  <c r="F654"/>
  <c r="K654" s="1"/>
  <c r="L654" s="1"/>
  <c r="E654"/>
  <c r="D654"/>
  <c r="I654" s="1"/>
  <c r="B654"/>
  <c r="A654"/>
  <c r="G653"/>
  <c r="F653"/>
  <c r="K653" s="1"/>
  <c r="L653" s="1"/>
  <c r="E653"/>
  <c r="D653"/>
  <c r="I653" s="1"/>
  <c r="B653"/>
  <c r="A653"/>
  <c r="G652"/>
  <c r="F652"/>
  <c r="K652" s="1"/>
  <c r="L652" s="1"/>
  <c r="E652"/>
  <c r="D652"/>
  <c r="I652" s="1"/>
  <c r="C652"/>
  <c r="B652"/>
  <c r="A652"/>
  <c r="G651"/>
  <c r="F651"/>
  <c r="K651" s="1"/>
  <c r="L651" s="1"/>
  <c r="E651"/>
  <c r="D651"/>
  <c r="I651" s="1"/>
  <c r="B651"/>
  <c r="A651"/>
  <c r="G650"/>
  <c r="F650"/>
  <c r="K650" s="1"/>
  <c r="L650" s="1"/>
  <c r="E650"/>
  <c r="D650"/>
  <c r="I650" s="1"/>
  <c r="B650"/>
  <c r="A650"/>
  <c r="G649"/>
  <c r="F649"/>
  <c r="K649" s="1"/>
  <c r="L649" s="1"/>
  <c r="E649"/>
  <c r="D649"/>
  <c r="I649" s="1"/>
  <c r="B649"/>
  <c r="A649"/>
  <c r="G648"/>
  <c r="F648"/>
  <c r="K648" s="1"/>
  <c r="L648" s="1"/>
  <c r="E648"/>
  <c r="D648"/>
  <c r="I648" s="1"/>
  <c r="B648"/>
  <c r="A648"/>
  <c r="G647"/>
  <c r="F647"/>
  <c r="K647" s="1"/>
  <c r="L647" s="1"/>
  <c r="E647"/>
  <c r="D647"/>
  <c r="I647" s="1"/>
  <c r="B647"/>
  <c r="A647"/>
  <c r="G646"/>
  <c r="F646"/>
  <c r="K646" s="1"/>
  <c r="L646" s="1"/>
  <c r="E646"/>
  <c r="D646"/>
  <c r="I646" s="1"/>
  <c r="B646"/>
  <c r="A646"/>
  <c r="G645"/>
  <c r="F645"/>
  <c r="K645" s="1"/>
  <c r="L645" s="1"/>
  <c r="E645"/>
  <c r="D645"/>
  <c r="I645" s="1"/>
  <c r="B645"/>
  <c r="A645"/>
  <c r="G644"/>
  <c r="F644"/>
  <c r="K644" s="1"/>
  <c r="L644" s="1"/>
  <c r="E644"/>
  <c r="D644"/>
  <c r="I644" s="1"/>
  <c r="B644"/>
  <c r="A644"/>
  <c r="G643"/>
  <c r="F643"/>
  <c r="K643" s="1"/>
  <c r="L643" s="1"/>
  <c r="E643"/>
  <c r="D643"/>
  <c r="I643" s="1"/>
  <c r="B643"/>
  <c r="A643"/>
  <c r="G642"/>
  <c r="F642"/>
  <c r="K642" s="1"/>
  <c r="L642" s="1"/>
  <c r="E642"/>
  <c r="D642"/>
  <c r="I642" s="1"/>
  <c r="B642"/>
  <c r="A642"/>
  <c r="G641"/>
  <c r="F641"/>
  <c r="K641" s="1"/>
  <c r="L641" s="1"/>
  <c r="E641"/>
  <c r="D641"/>
  <c r="I641" s="1"/>
  <c r="C641"/>
  <c r="B641"/>
  <c r="A641"/>
  <c r="G640"/>
  <c r="F640"/>
  <c r="K640" s="1"/>
  <c r="L640" s="1"/>
  <c r="E640"/>
  <c r="D640"/>
  <c r="I640" s="1"/>
  <c r="C640"/>
  <c r="B640"/>
  <c r="A640"/>
  <c r="G639"/>
  <c r="F639"/>
  <c r="K639" s="1"/>
  <c r="L639" s="1"/>
  <c r="E639"/>
  <c r="D639"/>
  <c r="I639" s="1"/>
  <c r="C639"/>
  <c r="B639"/>
  <c r="A639"/>
  <c r="G638"/>
  <c r="F638"/>
  <c r="K638" s="1"/>
  <c r="L638" s="1"/>
  <c r="E638"/>
  <c r="D638"/>
  <c r="I638" s="1"/>
  <c r="C638"/>
  <c r="B638"/>
  <c r="A638"/>
  <c r="G637"/>
  <c r="F637"/>
  <c r="K637" s="1"/>
  <c r="L637" s="1"/>
  <c r="E637"/>
  <c r="D637"/>
  <c r="I637" s="1"/>
  <c r="B637"/>
  <c r="A637"/>
  <c r="G636"/>
  <c r="F636"/>
  <c r="K636" s="1"/>
  <c r="L636" s="1"/>
  <c r="E636"/>
  <c r="D636"/>
  <c r="I636" s="1"/>
  <c r="B636"/>
  <c r="A636"/>
  <c r="G635"/>
  <c r="F635"/>
  <c r="K635" s="1"/>
  <c r="L635" s="1"/>
  <c r="E635"/>
  <c r="D635"/>
  <c r="I635" s="1"/>
  <c r="B635"/>
  <c r="A635"/>
  <c r="G634"/>
  <c r="F634"/>
  <c r="K634" s="1"/>
  <c r="L634" s="1"/>
  <c r="E634"/>
  <c r="D634"/>
  <c r="I634" s="1"/>
  <c r="B634"/>
  <c r="A634"/>
  <c r="G633"/>
  <c r="F633"/>
  <c r="K633" s="1"/>
  <c r="L633" s="1"/>
  <c r="E633"/>
  <c r="D633"/>
  <c r="I633" s="1"/>
  <c r="B633"/>
  <c r="A633"/>
  <c r="G632"/>
  <c r="F632"/>
  <c r="K632" s="1"/>
  <c r="L632" s="1"/>
  <c r="E632"/>
  <c r="D632"/>
  <c r="I632" s="1"/>
  <c r="C632"/>
  <c r="B632"/>
  <c r="A632"/>
  <c r="G631"/>
  <c r="F631"/>
  <c r="K631" s="1"/>
  <c r="L631" s="1"/>
  <c r="E631"/>
  <c r="D631"/>
  <c r="I631" s="1"/>
  <c r="B631"/>
  <c r="A631"/>
  <c r="G630"/>
  <c r="F630"/>
  <c r="K630" s="1"/>
  <c r="L630" s="1"/>
  <c r="E630"/>
  <c r="D630"/>
  <c r="I630" s="1"/>
  <c r="B630"/>
  <c r="A630"/>
  <c r="G629"/>
  <c r="F629"/>
  <c r="K629" s="1"/>
  <c r="L629" s="1"/>
  <c r="E629"/>
  <c r="D629"/>
  <c r="I629" s="1"/>
  <c r="B629"/>
  <c r="A629"/>
  <c r="G628"/>
  <c r="F628"/>
  <c r="K628" s="1"/>
  <c r="L628" s="1"/>
  <c r="E628"/>
  <c r="D628"/>
  <c r="I628" s="1"/>
  <c r="B628"/>
  <c r="A628"/>
  <c r="G627"/>
  <c r="F627"/>
  <c r="K627" s="1"/>
  <c r="L627" s="1"/>
  <c r="E627"/>
  <c r="D627"/>
  <c r="I627" s="1"/>
  <c r="B627"/>
  <c r="A627"/>
  <c r="O626"/>
  <c r="M626"/>
  <c r="B626"/>
  <c r="A626"/>
  <c r="G625"/>
  <c r="F625"/>
  <c r="K625" s="1"/>
  <c r="L625" s="1"/>
  <c r="E625"/>
  <c r="D625"/>
  <c r="I625" s="1"/>
  <c r="C625"/>
  <c r="B625"/>
  <c r="A625"/>
  <c r="G624"/>
  <c r="F624"/>
  <c r="K624" s="1"/>
  <c r="L624" s="1"/>
  <c r="E624"/>
  <c r="D624"/>
  <c r="I624" s="1"/>
  <c r="C624"/>
  <c r="B624"/>
  <c r="A624"/>
  <c r="G623"/>
  <c r="F623"/>
  <c r="K623" s="1"/>
  <c r="L623" s="1"/>
  <c r="E623"/>
  <c r="D623"/>
  <c r="I623" s="1"/>
  <c r="B623"/>
  <c r="A623"/>
  <c r="G622"/>
  <c r="F622"/>
  <c r="K622" s="1"/>
  <c r="L622" s="1"/>
  <c r="E622"/>
  <c r="D622"/>
  <c r="I622" s="1"/>
  <c r="B622"/>
  <c r="A622"/>
  <c r="M621"/>
  <c r="O621" s="1"/>
  <c r="B621"/>
  <c r="A621"/>
  <c r="G620"/>
  <c r="F620"/>
  <c r="K620" s="1"/>
  <c r="L620" s="1"/>
  <c r="E620"/>
  <c r="D620"/>
  <c r="I620" s="1"/>
  <c r="C620"/>
  <c r="B620"/>
  <c r="A620"/>
  <c r="G619"/>
  <c r="F619"/>
  <c r="K619" s="1"/>
  <c r="L619" s="1"/>
  <c r="E619"/>
  <c r="D619"/>
  <c r="I619" s="1"/>
  <c r="C619"/>
  <c r="B619"/>
  <c r="A619"/>
  <c r="G618"/>
  <c r="F618"/>
  <c r="K618" s="1"/>
  <c r="L618" s="1"/>
  <c r="E618"/>
  <c r="D618"/>
  <c r="I618" s="1"/>
  <c r="B618"/>
  <c r="A618"/>
  <c r="G617"/>
  <c r="F617"/>
  <c r="K617" s="1"/>
  <c r="L617" s="1"/>
  <c r="E617"/>
  <c r="D617"/>
  <c r="I617" s="1"/>
  <c r="C617"/>
  <c r="B617"/>
  <c r="A617"/>
  <c r="G616"/>
  <c r="F616"/>
  <c r="K616" s="1"/>
  <c r="L616" s="1"/>
  <c r="E616"/>
  <c r="D616"/>
  <c r="I616" s="1"/>
  <c r="C616"/>
  <c r="B616"/>
  <c r="A616"/>
  <c r="G615"/>
  <c r="F615"/>
  <c r="K615" s="1"/>
  <c r="L615" s="1"/>
  <c r="E615"/>
  <c r="D615"/>
  <c r="I615" s="1"/>
  <c r="C615"/>
  <c r="B615"/>
  <c r="A615"/>
  <c r="G614"/>
  <c r="F614"/>
  <c r="K614" s="1"/>
  <c r="L614" s="1"/>
  <c r="E614"/>
  <c r="D614"/>
  <c r="I614" s="1"/>
  <c r="C614"/>
  <c r="B614"/>
  <c r="A614"/>
  <c r="G613"/>
  <c r="F613"/>
  <c r="K613" s="1"/>
  <c r="L613" s="1"/>
  <c r="E613"/>
  <c r="D613"/>
  <c r="I613" s="1"/>
  <c r="C613"/>
  <c r="B613"/>
  <c r="A613"/>
  <c r="G612"/>
  <c r="F612"/>
  <c r="K612" s="1"/>
  <c r="L612" s="1"/>
  <c r="E612"/>
  <c r="D612"/>
  <c r="I612" s="1"/>
  <c r="B612"/>
  <c r="A612"/>
  <c r="G611"/>
  <c r="F611"/>
  <c r="K611" s="1"/>
  <c r="L611" s="1"/>
  <c r="E611"/>
  <c r="D611"/>
  <c r="I611" s="1"/>
  <c r="C611"/>
  <c r="B611"/>
  <c r="A611"/>
  <c r="M610"/>
  <c r="O610" s="1"/>
  <c r="B610"/>
  <c r="A610"/>
  <c r="G609"/>
  <c r="F609"/>
  <c r="K609" s="1"/>
  <c r="L609" s="1"/>
  <c r="E609"/>
  <c r="D609"/>
  <c r="I609" s="1"/>
  <c r="B609"/>
  <c r="A609"/>
  <c r="G608"/>
  <c r="F608"/>
  <c r="K608" s="1"/>
  <c r="L608" s="1"/>
  <c r="E608"/>
  <c r="D608"/>
  <c r="I608" s="1"/>
  <c r="C608"/>
  <c r="B608"/>
  <c r="A608"/>
  <c r="G607"/>
  <c r="F607"/>
  <c r="K607" s="1"/>
  <c r="L607" s="1"/>
  <c r="E607"/>
  <c r="D607"/>
  <c r="I607" s="1"/>
  <c r="C607"/>
  <c r="B607"/>
  <c r="A607"/>
  <c r="G606"/>
  <c r="F606"/>
  <c r="K606" s="1"/>
  <c r="L606" s="1"/>
  <c r="E606"/>
  <c r="D606"/>
  <c r="I606" s="1"/>
  <c r="B606"/>
  <c r="A606"/>
  <c r="G605"/>
  <c r="F605"/>
  <c r="K605" s="1"/>
  <c r="L605" s="1"/>
  <c r="E605"/>
  <c r="D605"/>
  <c r="I605" s="1"/>
  <c r="C605"/>
  <c r="B605"/>
  <c r="A605"/>
  <c r="G604"/>
  <c r="F604"/>
  <c r="K604" s="1"/>
  <c r="L604" s="1"/>
  <c r="E604"/>
  <c r="D604"/>
  <c r="I604" s="1"/>
  <c r="C604"/>
  <c r="B604"/>
  <c r="A604"/>
  <c r="M603"/>
  <c r="O603" s="1"/>
  <c r="L603"/>
  <c r="K603"/>
  <c r="B603"/>
  <c r="A603"/>
  <c r="G602"/>
  <c r="F602"/>
  <c r="K602" s="1"/>
  <c r="L602" s="1"/>
  <c r="E602"/>
  <c r="D602"/>
  <c r="I602" s="1"/>
  <c r="C602"/>
  <c r="B602"/>
  <c r="A602"/>
  <c r="G601"/>
  <c r="F601"/>
  <c r="K601" s="1"/>
  <c r="L601" s="1"/>
  <c r="E601"/>
  <c r="D601"/>
  <c r="I601" s="1"/>
  <c r="C601"/>
  <c r="B601"/>
  <c r="A601"/>
  <c r="G600"/>
  <c r="F600"/>
  <c r="K600" s="1"/>
  <c r="L600" s="1"/>
  <c r="E600"/>
  <c r="D600"/>
  <c r="I600" s="1"/>
  <c r="C600"/>
  <c r="B600"/>
  <c r="A600"/>
  <c r="G599"/>
  <c r="F599"/>
  <c r="K599" s="1"/>
  <c r="L599" s="1"/>
  <c r="E599"/>
  <c r="D599"/>
  <c r="I599" s="1"/>
  <c r="C599"/>
  <c r="B599"/>
  <c r="A599"/>
  <c r="G598"/>
  <c r="F598"/>
  <c r="K598" s="1"/>
  <c r="L598" s="1"/>
  <c r="E598"/>
  <c r="D598"/>
  <c r="I598" s="1"/>
  <c r="B598"/>
  <c r="A598"/>
  <c r="G597"/>
  <c r="F597"/>
  <c r="K597" s="1"/>
  <c r="L597" s="1"/>
  <c r="E597"/>
  <c r="D597"/>
  <c r="I597" s="1"/>
  <c r="C597"/>
  <c r="B597"/>
  <c r="A597"/>
  <c r="G596"/>
  <c r="F596"/>
  <c r="K596" s="1"/>
  <c r="L596" s="1"/>
  <c r="E596"/>
  <c r="D596"/>
  <c r="I596" s="1"/>
  <c r="C596"/>
  <c r="B596"/>
  <c r="A596"/>
  <c r="G595"/>
  <c r="F595"/>
  <c r="K595" s="1"/>
  <c r="L595" s="1"/>
  <c r="E595"/>
  <c r="D595"/>
  <c r="I595" s="1"/>
  <c r="C595"/>
  <c r="B595"/>
  <c r="A595"/>
  <c r="G594"/>
  <c r="F594"/>
  <c r="K594" s="1"/>
  <c r="L594" s="1"/>
  <c r="E594"/>
  <c r="D594"/>
  <c r="I594" s="1"/>
  <c r="C594"/>
  <c r="B594"/>
  <c r="A594"/>
  <c r="G593"/>
  <c r="F593"/>
  <c r="K593" s="1"/>
  <c r="L593" s="1"/>
  <c r="E593"/>
  <c r="D593"/>
  <c r="I593" s="1"/>
  <c r="C593"/>
  <c r="B593"/>
  <c r="A593"/>
  <c r="G592"/>
  <c r="F592"/>
  <c r="K592" s="1"/>
  <c r="L592" s="1"/>
  <c r="E592"/>
  <c r="D592"/>
  <c r="I592" s="1"/>
  <c r="B592"/>
  <c r="A592"/>
  <c r="G591"/>
  <c r="F591"/>
  <c r="K591" s="1"/>
  <c r="L591" s="1"/>
  <c r="E591"/>
  <c r="D591"/>
  <c r="I591" s="1"/>
  <c r="C591"/>
  <c r="B591"/>
  <c r="A591"/>
  <c r="G590"/>
  <c r="F590"/>
  <c r="K590" s="1"/>
  <c r="L590" s="1"/>
  <c r="E590"/>
  <c r="D590"/>
  <c r="I590" s="1"/>
  <c r="C590"/>
  <c r="B590"/>
  <c r="A590"/>
  <c r="G589"/>
  <c r="F589"/>
  <c r="K589" s="1"/>
  <c r="L589" s="1"/>
  <c r="E589"/>
  <c r="D589"/>
  <c r="I589" s="1"/>
  <c r="C589"/>
  <c r="B589"/>
  <c r="A589"/>
  <c r="G588"/>
  <c r="F588"/>
  <c r="K588" s="1"/>
  <c r="L588" s="1"/>
  <c r="E588"/>
  <c r="D588"/>
  <c r="I588" s="1"/>
  <c r="C588"/>
  <c r="B588"/>
  <c r="A588"/>
  <c r="G587"/>
  <c r="F587"/>
  <c r="K587" s="1"/>
  <c r="L587" s="1"/>
  <c r="E587"/>
  <c r="D587"/>
  <c r="I587" s="1"/>
  <c r="C587"/>
  <c r="B587"/>
  <c r="A587"/>
  <c r="G586"/>
  <c r="F586"/>
  <c r="K586" s="1"/>
  <c r="L586" s="1"/>
  <c r="E586"/>
  <c r="D586"/>
  <c r="I586" s="1"/>
  <c r="C586"/>
  <c r="B586"/>
  <c r="A586"/>
  <c r="G585"/>
  <c r="F585"/>
  <c r="K585" s="1"/>
  <c r="L585" s="1"/>
  <c r="E585"/>
  <c r="D585"/>
  <c r="I585" s="1"/>
  <c r="C585"/>
  <c r="B585"/>
  <c r="A585"/>
  <c r="G584"/>
  <c r="F584"/>
  <c r="K584" s="1"/>
  <c r="L584" s="1"/>
  <c r="E584"/>
  <c r="D584"/>
  <c r="I584" s="1"/>
  <c r="C584"/>
  <c r="B584"/>
  <c r="A584"/>
  <c r="G583"/>
  <c r="F583"/>
  <c r="K583" s="1"/>
  <c r="L583" s="1"/>
  <c r="E583"/>
  <c r="D583"/>
  <c r="I583" s="1"/>
  <c r="C583"/>
  <c r="B583"/>
  <c r="A583"/>
  <c r="G582"/>
  <c r="F582"/>
  <c r="K582" s="1"/>
  <c r="L582" s="1"/>
  <c r="E582"/>
  <c r="D582"/>
  <c r="I582" s="1"/>
  <c r="B582"/>
  <c r="A582"/>
  <c r="G581"/>
  <c r="F581"/>
  <c r="K581" s="1"/>
  <c r="L581" s="1"/>
  <c r="E581"/>
  <c r="D581"/>
  <c r="I581" s="1"/>
  <c r="B581"/>
  <c r="A581"/>
  <c r="G580"/>
  <c r="F580"/>
  <c r="K580" s="1"/>
  <c r="L580" s="1"/>
  <c r="E580"/>
  <c r="D580"/>
  <c r="I580" s="1"/>
  <c r="C580"/>
  <c r="B580"/>
  <c r="A580"/>
  <c r="G579"/>
  <c r="F579"/>
  <c r="K579" s="1"/>
  <c r="L579" s="1"/>
  <c r="E579"/>
  <c r="D579"/>
  <c r="I579" s="1"/>
  <c r="C579"/>
  <c r="B579"/>
  <c r="A579"/>
  <c r="G578"/>
  <c r="F578"/>
  <c r="K578" s="1"/>
  <c r="L578" s="1"/>
  <c r="E578"/>
  <c r="D578"/>
  <c r="I578" s="1"/>
  <c r="B578"/>
  <c r="A578"/>
  <c r="K577"/>
  <c r="L577" s="1"/>
  <c r="J577"/>
  <c r="I577"/>
  <c r="M577" s="1"/>
  <c r="O577" s="1"/>
  <c r="G576"/>
  <c r="F576"/>
  <c r="K576" s="1"/>
  <c r="L576" s="1"/>
  <c r="E576"/>
  <c r="D576"/>
  <c r="I576" s="1"/>
  <c r="C576"/>
  <c r="B576"/>
  <c r="A576"/>
  <c r="G575"/>
  <c r="F575"/>
  <c r="K575" s="1"/>
  <c r="L575" s="1"/>
  <c r="E575"/>
  <c r="D575"/>
  <c r="I575" s="1"/>
  <c r="B575"/>
  <c r="A575"/>
  <c r="G574"/>
  <c r="F574"/>
  <c r="K574" s="1"/>
  <c r="L574" s="1"/>
  <c r="E574"/>
  <c r="D574"/>
  <c r="I574" s="1"/>
  <c r="B574"/>
  <c r="A574"/>
  <c r="G573"/>
  <c r="F573"/>
  <c r="K573" s="1"/>
  <c r="L573" s="1"/>
  <c r="E573"/>
  <c r="D573"/>
  <c r="I573" s="1"/>
  <c r="B573"/>
  <c r="A573"/>
  <c r="G572"/>
  <c r="F572"/>
  <c r="K572" s="1"/>
  <c r="L572" s="1"/>
  <c r="E572"/>
  <c r="D572"/>
  <c r="I572" s="1"/>
  <c r="B572"/>
  <c r="A572"/>
  <c r="G571"/>
  <c r="F571"/>
  <c r="K571" s="1"/>
  <c r="L571" s="1"/>
  <c r="E571"/>
  <c r="D571"/>
  <c r="I571" s="1"/>
  <c r="C571"/>
  <c r="B571"/>
  <c r="A571"/>
  <c r="G570"/>
  <c r="F570"/>
  <c r="K570" s="1"/>
  <c r="L570" s="1"/>
  <c r="E570"/>
  <c r="D570"/>
  <c r="I570" s="1"/>
  <c r="C570"/>
  <c r="B570"/>
  <c r="A570"/>
  <c r="G569"/>
  <c r="F569"/>
  <c r="K569" s="1"/>
  <c r="L569" s="1"/>
  <c r="E569"/>
  <c r="D569"/>
  <c r="I569" s="1"/>
  <c r="B569"/>
  <c r="A569"/>
  <c r="G568"/>
  <c r="F568"/>
  <c r="K568" s="1"/>
  <c r="L568" s="1"/>
  <c r="E568"/>
  <c r="D568"/>
  <c r="I568" s="1"/>
  <c r="C568"/>
  <c r="B568"/>
  <c r="A568"/>
  <c r="G567"/>
  <c r="F567"/>
  <c r="K567" s="1"/>
  <c r="L567" s="1"/>
  <c r="E567"/>
  <c r="D567"/>
  <c r="I567" s="1"/>
  <c r="C567"/>
  <c r="B567"/>
  <c r="A567"/>
  <c r="G566"/>
  <c r="F566"/>
  <c r="K566" s="1"/>
  <c r="L566" s="1"/>
  <c r="E566"/>
  <c r="D566"/>
  <c r="I566" s="1"/>
  <c r="B566"/>
  <c r="A566"/>
  <c r="G565"/>
  <c r="F565"/>
  <c r="K565" s="1"/>
  <c r="L565" s="1"/>
  <c r="E565"/>
  <c r="D565"/>
  <c r="I565" s="1"/>
  <c r="C565"/>
  <c r="B565"/>
  <c r="A565"/>
  <c r="G564"/>
  <c r="F564"/>
  <c r="K564" s="1"/>
  <c r="L564" s="1"/>
  <c r="E564"/>
  <c r="D564"/>
  <c r="I564" s="1"/>
  <c r="B564"/>
  <c r="A564"/>
  <c r="G563"/>
  <c r="F563"/>
  <c r="K563" s="1"/>
  <c r="L563" s="1"/>
  <c r="E563"/>
  <c r="D563"/>
  <c r="I563" s="1"/>
  <c r="B563"/>
  <c r="A563"/>
  <c r="G562"/>
  <c r="F562"/>
  <c r="K562" s="1"/>
  <c r="L562" s="1"/>
  <c r="E562"/>
  <c r="D562"/>
  <c r="I562" s="1"/>
  <c r="B562"/>
  <c r="A562"/>
  <c r="G561"/>
  <c r="F561"/>
  <c r="K561" s="1"/>
  <c r="L561" s="1"/>
  <c r="E561"/>
  <c r="D561"/>
  <c r="I561" s="1"/>
  <c r="B561"/>
  <c r="A561"/>
  <c r="G560"/>
  <c r="F560"/>
  <c r="K560" s="1"/>
  <c r="L560" s="1"/>
  <c r="E560"/>
  <c r="D560"/>
  <c r="I560" s="1"/>
  <c r="B560"/>
  <c r="A560"/>
  <c r="G559"/>
  <c r="F559"/>
  <c r="K559" s="1"/>
  <c r="L559" s="1"/>
  <c r="E559"/>
  <c r="D559"/>
  <c r="I559" s="1"/>
  <c r="B559"/>
  <c r="A559"/>
  <c r="G558"/>
  <c r="F558"/>
  <c r="K558" s="1"/>
  <c r="L558" s="1"/>
  <c r="E558"/>
  <c r="D558"/>
  <c r="I558" s="1"/>
  <c r="B558"/>
  <c r="A558"/>
  <c r="G557"/>
  <c r="F557"/>
  <c r="K557" s="1"/>
  <c r="L557" s="1"/>
  <c r="E557"/>
  <c r="D557"/>
  <c r="I557" s="1"/>
  <c r="B557"/>
  <c r="A557"/>
  <c r="O556"/>
  <c r="M556"/>
  <c r="K556"/>
  <c r="L556" s="1"/>
  <c r="B556"/>
  <c r="A556"/>
  <c r="G555"/>
  <c r="F555"/>
  <c r="K555" s="1"/>
  <c r="L555" s="1"/>
  <c r="E555"/>
  <c r="D555"/>
  <c r="I555" s="1"/>
  <c r="B555"/>
  <c r="A555"/>
  <c r="G554"/>
  <c r="F554"/>
  <c r="K554" s="1"/>
  <c r="L554" s="1"/>
  <c r="E554"/>
  <c r="D554"/>
  <c r="I554" s="1"/>
  <c r="C554"/>
  <c r="B554"/>
  <c r="A554"/>
  <c r="G553"/>
  <c r="F553"/>
  <c r="K553" s="1"/>
  <c r="L553" s="1"/>
  <c r="E553"/>
  <c r="D553"/>
  <c r="I553" s="1"/>
  <c r="C553"/>
  <c r="B553"/>
  <c r="A553"/>
  <c r="G552"/>
  <c r="F552"/>
  <c r="K552" s="1"/>
  <c r="L552" s="1"/>
  <c r="E552"/>
  <c r="D552"/>
  <c r="I552" s="1"/>
  <c r="C552"/>
  <c r="B552"/>
  <c r="A552"/>
  <c r="G551"/>
  <c r="F551"/>
  <c r="K551" s="1"/>
  <c r="L551" s="1"/>
  <c r="E551"/>
  <c r="D551"/>
  <c r="I551" s="1"/>
  <c r="C551"/>
  <c r="B551"/>
  <c r="A551"/>
  <c r="G550"/>
  <c r="F550"/>
  <c r="K550" s="1"/>
  <c r="L550" s="1"/>
  <c r="E550"/>
  <c r="D550"/>
  <c r="I550" s="1"/>
  <c r="C550"/>
  <c r="B550"/>
  <c r="A550"/>
  <c r="G549"/>
  <c r="F549"/>
  <c r="K549" s="1"/>
  <c r="L549" s="1"/>
  <c r="E549"/>
  <c r="D549"/>
  <c r="I549" s="1"/>
  <c r="C549"/>
  <c r="B549"/>
  <c r="A549"/>
  <c r="G548"/>
  <c r="F548"/>
  <c r="K548" s="1"/>
  <c r="L548" s="1"/>
  <c r="E548"/>
  <c r="D548"/>
  <c r="I548" s="1"/>
  <c r="C548"/>
  <c r="B548"/>
  <c r="A548"/>
  <c r="G547"/>
  <c r="F547"/>
  <c r="K547" s="1"/>
  <c r="L547" s="1"/>
  <c r="E547"/>
  <c r="D547"/>
  <c r="I547" s="1"/>
  <c r="C547"/>
  <c r="B547"/>
  <c r="A547"/>
  <c r="G546"/>
  <c r="F546"/>
  <c r="K546" s="1"/>
  <c r="L546" s="1"/>
  <c r="E546"/>
  <c r="D546"/>
  <c r="I546" s="1"/>
  <c r="C546"/>
  <c r="B546"/>
  <c r="A546"/>
  <c r="G545"/>
  <c r="F545"/>
  <c r="K545" s="1"/>
  <c r="L545" s="1"/>
  <c r="E545"/>
  <c r="D545"/>
  <c r="I545" s="1"/>
  <c r="C545"/>
  <c r="B545"/>
  <c r="A545"/>
  <c r="G544"/>
  <c r="F544"/>
  <c r="K544" s="1"/>
  <c r="L544" s="1"/>
  <c r="E544"/>
  <c r="D544"/>
  <c r="I544" s="1"/>
  <c r="C544"/>
  <c r="B544"/>
  <c r="A544"/>
  <c r="G543"/>
  <c r="F543"/>
  <c r="K543" s="1"/>
  <c r="L543" s="1"/>
  <c r="E543"/>
  <c r="D543"/>
  <c r="I543" s="1"/>
  <c r="B543"/>
  <c r="A543"/>
  <c r="G542"/>
  <c r="F542"/>
  <c r="K542" s="1"/>
  <c r="L542" s="1"/>
  <c r="E542"/>
  <c r="D542"/>
  <c r="I542" s="1"/>
  <c r="C542"/>
  <c r="B542"/>
  <c r="A542"/>
  <c r="G541"/>
  <c r="F541"/>
  <c r="K541" s="1"/>
  <c r="L541" s="1"/>
  <c r="E541"/>
  <c r="D541"/>
  <c r="I541" s="1"/>
  <c r="C541"/>
  <c r="B541"/>
  <c r="A541"/>
  <c r="G540"/>
  <c r="F540"/>
  <c r="K540" s="1"/>
  <c r="L540" s="1"/>
  <c r="E540"/>
  <c r="D540"/>
  <c r="I540" s="1"/>
  <c r="C540"/>
  <c r="B540"/>
  <c r="A540"/>
  <c r="G539"/>
  <c r="F539"/>
  <c r="K539" s="1"/>
  <c r="L539" s="1"/>
  <c r="E539"/>
  <c r="D539"/>
  <c r="I539" s="1"/>
  <c r="C539"/>
  <c r="B539"/>
  <c r="A539"/>
  <c r="G538"/>
  <c r="F538"/>
  <c r="K538" s="1"/>
  <c r="L538" s="1"/>
  <c r="E538"/>
  <c r="D538"/>
  <c r="I538" s="1"/>
  <c r="C538"/>
  <c r="B538"/>
  <c r="A538"/>
  <c r="G537"/>
  <c r="F537"/>
  <c r="K537" s="1"/>
  <c r="L537" s="1"/>
  <c r="E537"/>
  <c r="D537"/>
  <c r="I537" s="1"/>
  <c r="C537"/>
  <c r="B537"/>
  <c r="A537"/>
  <c r="G536"/>
  <c r="F536"/>
  <c r="K536" s="1"/>
  <c r="L536" s="1"/>
  <c r="E536"/>
  <c r="D536"/>
  <c r="I536" s="1"/>
  <c r="C536"/>
  <c r="B536"/>
  <c r="A536"/>
  <c r="G535"/>
  <c r="F535"/>
  <c r="K535" s="1"/>
  <c r="L535" s="1"/>
  <c r="E535"/>
  <c r="D535"/>
  <c r="I535" s="1"/>
  <c r="C535"/>
  <c r="B535"/>
  <c r="A535"/>
  <c r="G534"/>
  <c r="F534"/>
  <c r="K534" s="1"/>
  <c r="L534" s="1"/>
  <c r="E534"/>
  <c r="D534"/>
  <c r="I534" s="1"/>
  <c r="C534"/>
  <c r="B534"/>
  <c r="A534"/>
  <c r="G533"/>
  <c r="F533"/>
  <c r="K533" s="1"/>
  <c r="L533" s="1"/>
  <c r="E533"/>
  <c r="D533"/>
  <c r="I533" s="1"/>
  <c r="C533"/>
  <c r="B533"/>
  <c r="A533"/>
  <c r="G532"/>
  <c r="F532"/>
  <c r="K532" s="1"/>
  <c r="L532" s="1"/>
  <c r="E532"/>
  <c r="D532"/>
  <c r="I532" s="1"/>
  <c r="C532"/>
  <c r="B532"/>
  <c r="A532"/>
  <c r="G531"/>
  <c r="F531"/>
  <c r="K531" s="1"/>
  <c r="L531" s="1"/>
  <c r="E531"/>
  <c r="D531"/>
  <c r="I531" s="1"/>
  <c r="B531"/>
  <c r="A531"/>
  <c r="G530"/>
  <c r="F530"/>
  <c r="K530" s="1"/>
  <c r="L530" s="1"/>
  <c r="E530"/>
  <c r="D530"/>
  <c r="I530" s="1"/>
  <c r="C530"/>
  <c r="B530"/>
  <c r="A530"/>
  <c r="G529"/>
  <c r="F529"/>
  <c r="K529" s="1"/>
  <c r="L529" s="1"/>
  <c r="E529"/>
  <c r="D529"/>
  <c r="I529" s="1"/>
  <c r="C529"/>
  <c r="B529"/>
  <c r="A529"/>
  <c r="L528"/>
  <c r="G528"/>
  <c r="F528"/>
  <c r="K528" s="1"/>
  <c r="E528"/>
  <c r="D528"/>
  <c r="I528" s="1"/>
  <c r="C528"/>
  <c r="B528"/>
  <c r="A528"/>
  <c r="G527"/>
  <c r="F527"/>
  <c r="K527" s="1"/>
  <c r="L527" s="1"/>
  <c r="E527"/>
  <c r="D527"/>
  <c r="I527" s="1"/>
  <c r="C527"/>
  <c r="B527"/>
  <c r="A527"/>
  <c r="O526"/>
  <c r="G526"/>
  <c r="F526"/>
  <c r="K526" s="1"/>
  <c r="L526" s="1"/>
  <c r="E526"/>
  <c r="D526"/>
  <c r="I526" s="1"/>
  <c r="M526" s="1"/>
  <c r="B526"/>
  <c r="A526"/>
  <c r="O525"/>
  <c r="G525"/>
  <c r="F525"/>
  <c r="K525" s="1"/>
  <c r="L525" s="1"/>
  <c r="E525"/>
  <c r="D525"/>
  <c r="I525" s="1"/>
  <c r="M525" s="1"/>
  <c r="B525"/>
  <c r="A525"/>
  <c r="O524"/>
  <c r="G524"/>
  <c r="F524"/>
  <c r="K524" s="1"/>
  <c r="L524" s="1"/>
  <c r="E524"/>
  <c r="D524"/>
  <c r="I524" s="1"/>
  <c r="M524" s="1"/>
  <c r="C524"/>
  <c r="B524"/>
  <c r="A524"/>
  <c r="G523"/>
  <c r="F523"/>
  <c r="K523" s="1"/>
  <c r="L523" s="1"/>
  <c r="E523"/>
  <c r="D523"/>
  <c r="I523" s="1"/>
  <c r="C523"/>
  <c r="B523"/>
  <c r="A523"/>
  <c r="L522"/>
  <c r="G522"/>
  <c r="F522"/>
  <c r="K522" s="1"/>
  <c r="E522"/>
  <c r="D522"/>
  <c r="I522" s="1"/>
  <c r="C522"/>
  <c r="B522"/>
  <c r="A522"/>
  <c r="G521"/>
  <c r="F521"/>
  <c r="K521" s="1"/>
  <c r="L521" s="1"/>
  <c r="E521"/>
  <c r="D521"/>
  <c r="I521" s="1"/>
  <c r="C521"/>
  <c r="B521"/>
  <c r="A521"/>
  <c r="O520"/>
  <c r="K520"/>
  <c r="L520" s="1"/>
  <c r="G520"/>
  <c r="F520"/>
  <c r="E520"/>
  <c r="D520"/>
  <c r="I520" s="1"/>
  <c r="M520" s="1"/>
  <c r="C520"/>
  <c r="B520"/>
  <c r="A520"/>
  <c r="G519"/>
  <c r="F519"/>
  <c r="K519" s="1"/>
  <c r="L519" s="1"/>
  <c r="E519"/>
  <c r="D519"/>
  <c r="I519" s="1"/>
  <c r="B519"/>
  <c r="A519"/>
  <c r="G518"/>
  <c r="F518"/>
  <c r="K518" s="1"/>
  <c r="L518" s="1"/>
  <c r="E518"/>
  <c r="D518"/>
  <c r="I518" s="1"/>
  <c r="C518"/>
  <c r="B518"/>
  <c r="A518"/>
  <c r="L517"/>
  <c r="G517"/>
  <c r="F517"/>
  <c r="K517" s="1"/>
  <c r="E517"/>
  <c r="D517"/>
  <c r="I517" s="1"/>
  <c r="C517"/>
  <c r="B517"/>
  <c r="A517"/>
  <c r="G516"/>
  <c r="F516"/>
  <c r="K516" s="1"/>
  <c r="L516" s="1"/>
  <c r="E516"/>
  <c r="D516"/>
  <c r="I516" s="1"/>
  <c r="C516"/>
  <c r="B516"/>
  <c r="A516"/>
  <c r="O515"/>
  <c r="K515"/>
  <c r="L515" s="1"/>
  <c r="G515"/>
  <c r="F515"/>
  <c r="E515"/>
  <c r="D515"/>
  <c r="I515" s="1"/>
  <c r="M515" s="1"/>
  <c r="C515"/>
  <c r="B515"/>
  <c r="A515"/>
  <c r="G514"/>
  <c r="F514"/>
  <c r="K514" s="1"/>
  <c r="L514" s="1"/>
  <c r="E514"/>
  <c r="D514"/>
  <c r="I514" s="1"/>
  <c r="C514"/>
  <c r="B514"/>
  <c r="A514"/>
  <c r="L513"/>
  <c r="G513"/>
  <c r="F513"/>
  <c r="K513" s="1"/>
  <c r="E513"/>
  <c r="D513"/>
  <c r="I513" s="1"/>
  <c r="C513"/>
  <c r="B513"/>
  <c r="A513"/>
  <c r="G512"/>
  <c r="F512"/>
  <c r="K512" s="1"/>
  <c r="L512" s="1"/>
  <c r="E512"/>
  <c r="D512"/>
  <c r="I512" s="1"/>
  <c r="C512"/>
  <c r="B512"/>
  <c r="A512"/>
  <c r="O511"/>
  <c r="G511"/>
  <c r="F511"/>
  <c r="K511" s="1"/>
  <c r="L511" s="1"/>
  <c r="E511"/>
  <c r="D511"/>
  <c r="I511" s="1"/>
  <c r="M511" s="1"/>
  <c r="C511"/>
  <c r="B511"/>
  <c r="A511"/>
  <c r="G510"/>
  <c r="F510"/>
  <c r="K510" s="1"/>
  <c r="L510" s="1"/>
  <c r="E510"/>
  <c r="D510"/>
  <c r="I510" s="1"/>
  <c r="B510"/>
  <c r="A510"/>
  <c r="G509"/>
  <c r="F509"/>
  <c r="K509" s="1"/>
  <c r="L509" s="1"/>
  <c r="E509"/>
  <c r="D509"/>
  <c r="I509" s="1"/>
  <c r="C509"/>
  <c r="B509"/>
  <c r="A509"/>
  <c r="L508"/>
  <c r="G508"/>
  <c r="F508"/>
  <c r="K508" s="1"/>
  <c r="E508"/>
  <c r="D508"/>
  <c r="I508" s="1"/>
  <c r="B508"/>
  <c r="A508"/>
  <c r="M507"/>
  <c r="L507"/>
  <c r="G507"/>
  <c r="F507"/>
  <c r="K507" s="1"/>
  <c r="E507"/>
  <c r="D507"/>
  <c r="I507" s="1"/>
  <c r="C507"/>
  <c r="B507"/>
  <c r="A507"/>
  <c r="G506"/>
  <c r="F506"/>
  <c r="K506" s="1"/>
  <c r="L506" s="1"/>
  <c r="E506"/>
  <c r="D506"/>
  <c r="I506" s="1"/>
  <c r="C506"/>
  <c r="B506"/>
  <c r="A506"/>
  <c r="O505"/>
  <c r="G505"/>
  <c r="F505"/>
  <c r="K505" s="1"/>
  <c r="L505" s="1"/>
  <c r="E505"/>
  <c r="D505"/>
  <c r="I505" s="1"/>
  <c r="M505" s="1"/>
  <c r="C505"/>
  <c r="B505"/>
  <c r="A505"/>
  <c r="K504"/>
  <c r="L504" s="1"/>
  <c r="G504"/>
  <c r="F504"/>
  <c r="E504"/>
  <c r="D504"/>
  <c r="I504" s="1"/>
  <c r="C504"/>
  <c r="B504"/>
  <c r="A504"/>
  <c r="G503"/>
  <c r="F503"/>
  <c r="K503" s="1"/>
  <c r="L503" s="1"/>
  <c r="E503"/>
  <c r="D503"/>
  <c r="I503" s="1"/>
  <c r="M503" s="1"/>
  <c r="C503"/>
  <c r="B503"/>
  <c r="A503"/>
  <c r="G502"/>
  <c r="F502"/>
  <c r="K502" s="1"/>
  <c r="L502" s="1"/>
  <c r="E502"/>
  <c r="D502"/>
  <c r="I502" s="1"/>
  <c r="C502"/>
  <c r="B502"/>
  <c r="A502"/>
  <c r="O501"/>
  <c r="G501"/>
  <c r="F501"/>
  <c r="K501" s="1"/>
  <c r="L501" s="1"/>
  <c r="E501"/>
  <c r="D501"/>
  <c r="I501" s="1"/>
  <c r="M501" s="1"/>
  <c r="B501"/>
  <c r="A501"/>
  <c r="K500"/>
  <c r="L500" s="1"/>
  <c r="G500"/>
  <c r="F500"/>
  <c r="E500"/>
  <c r="D500"/>
  <c r="I500" s="1"/>
  <c r="C500"/>
  <c r="B500"/>
  <c r="A500"/>
  <c r="L499"/>
  <c r="K499"/>
  <c r="G499"/>
  <c r="F499"/>
  <c r="E499"/>
  <c r="D499"/>
  <c r="I499" s="1"/>
  <c r="C499"/>
  <c r="B499"/>
  <c r="A499"/>
  <c r="G498"/>
  <c r="F498"/>
  <c r="K498" s="1"/>
  <c r="L498" s="1"/>
  <c r="E498"/>
  <c r="D498"/>
  <c r="I498" s="1"/>
  <c r="B498"/>
  <c r="A498"/>
  <c r="L497"/>
  <c r="G497"/>
  <c r="F497"/>
  <c r="K497" s="1"/>
  <c r="E497"/>
  <c r="D497"/>
  <c r="I497" s="1"/>
  <c r="C497"/>
  <c r="B497"/>
  <c r="A497"/>
  <c r="G496"/>
  <c r="F496"/>
  <c r="K496" s="1"/>
  <c r="L496" s="1"/>
  <c r="E496"/>
  <c r="D496"/>
  <c r="I496" s="1"/>
  <c r="J496" s="1"/>
  <c r="C496"/>
  <c r="B496"/>
  <c r="A496"/>
  <c r="K495"/>
  <c r="L495" s="1"/>
  <c r="G495"/>
  <c r="F495"/>
  <c r="E495"/>
  <c r="D495"/>
  <c r="I495" s="1"/>
  <c r="C495"/>
  <c r="B495"/>
  <c r="A495"/>
  <c r="G494"/>
  <c r="F494"/>
  <c r="K494" s="1"/>
  <c r="L494" s="1"/>
  <c r="E494"/>
  <c r="D494"/>
  <c r="I494" s="1"/>
  <c r="C494"/>
  <c r="B494"/>
  <c r="A494"/>
  <c r="K493"/>
  <c r="L493" s="1"/>
  <c r="G493"/>
  <c r="F493"/>
  <c r="E493"/>
  <c r="D493"/>
  <c r="I493" s="1"/>
  <c r="C493"/>
  <c r="B493"/>
  <c r="A493"/>
  <c r="O492"/>
  <c r="G492"/>
  <c r="F492"/>
  <c r="K492" s="1"/>
  <c r="L492" s="1"/>
  <c r="E492"/>
  <c r="D492"/>
  <c r="I492" s="1"/>
  <c r="M492" s="1"/>
  <c r="C492"/>
  <c r="B492"/>
  <c r="A492"/>
  <c r="G491"/>
  <c r="F491"/>
  <c r="K491" s="1"/>
  <c r="L491" s="1"/>
  <c r="E491"/>
  <c r="D491"/>
  <c r="I491" s="1"/>
  <c r="C491"/>
  <c r="B491"/>
  <c r="A491"/>
  <c r="L490"/>
  <c r="G490"/>
  <c r="F490"/>
  <c r="K490" s="1"/>
  <c r="E490"/>
  <c r="D490"/>
  <c r="I490" s="1"/>
  <c r="C490"/>
  <c r="B490"/>
  <c r="A490"/>
  <c r="G489"/>
  <c r="F489"/>
  <c r="K489" s="1"/>
  <c r="L489" s="1"/>
  <c r="E489"/>
  <c r="D489"/>
  <c r="I489" s="1"/>
  <c r="C489"/>
  <c r="B489"/>
  <c r="A489"/>
  <c r="O488"/>
  <c r="G488"/>
  <c r="F488"/>
  <c r="K488" s="1"/>
  <c r="L488" s="1"/>
  <c r="E488"/>
  <c r="D488"/>
  <c r="I488" s="1"/>
  <c r="M488" s="1"/>
  <c r="C488"/>
  <c r="B488"/>
  <c r="A488"/>
  <c r="G487"/>
  <c r="F487"/>
  <c r="K487" s="1"/>
  <c r="L487" s="1"/>
  <c r="E487"/>
  <c r="D487"/>
  <c r="I487" s="1"/>
  <c r="C487"/>
  <c r="B487"/>
  <c r="A487"/>
  <c r="L486"/>
  <c r="G486"/>
  <c r="F486"/>
  <c r="K486" s="1"/>
  <c r="E486"/>
  <c r="D486"/>
  <c r="I486" s="1"/>
  <c r="C486"/>
  <c r="B486"/>
  <c r="A486"/>
  <c r="G485"/>
  <c r="F485"/>
  <c r="K485" s="1"/>
  <c r="L485" s="1"/>
  <c r="E485"/>
  <c r="D485"/>
  <c r="I485" s="1"/>
  <c r="B485"/>
  <c r="A485"/>
  <c r="G484"/>
  <c r="F484"/>
  <c r="K484" s="1"/>
  <c r="L484" s="1"/>
  <c r="E484"/>
  <c r="D484"/>
  <c r="I484" s="1"/>
  <c r="C484"/>
  <c r="B484"/>
  <c r="A484"/>
  <c r="K483"/>
  <c r="L483" s="1"/>
  <c r="J483"/>
  <c r="E483"/>
  <c r="D483"/>
  <c r="I483" s="1"/>
  <c r="M483" s="1"/>
  <c r="B483"/>
  <c r="A483"/>
  <c r="G482"/>
  <c r="F482"/>
  <c r="K482" s="1"/>
  <c r="L482" s="1"/>
  <c r="E482"/>
  <c r="D482"/>
  <c r="I482" s="1"/>
  <c r="C482"/>
  <c r="B482"/>
  <c r="A482"/>
  <c r="G481"/>
  <c r="F481"/>
  <c r="K481" s="1"/>
  <c r="L481" s="1"/>
  <c r="E481"/>
  <c r="D481"/>
  <c r="I481" s="1"/>
  <c r="C481"/>
  <c r="B481"/>
  <c r="A481"/>
  <c r="K480"/>
  <c r="L480" s="1"/>
  <c r="G480"/>
  <c r="F480"/>
  <c r="E480"/>
  <c r="D480"/>
  <c r="I480" s="1"/>
  <c r="C480"/>
  <c r="B480"/>
  <c r="A480"/>
  <c r="L479"/>
  <c r="K479"/>
  <c r="G479"/>
  <c r="F479"/>
  <c r="E479"/>
  <c r="D479"/>
  <c r="I479" s="1"/>
  <c r="B479"/>
  <c r="A479"/>
  <c r="L478"/>
  <c r="K478"/>
  <c r="G478"/>
  <c r="F478"/>
  <c r="E478"/>
  <c r="D478"/>
  <c r="I478" s="1"/>
  <c r="C478"/>
  <c r="B478"/>
  <c r="A478"/>
  <c r="G477"/>
  <c r="F477"/>
  <c r="K477" s="1"/>
  <c r="L477" s="1"/>
  <c r="E477"/>
  <c r="D477"/>
  <c r="I477" s="1"/>
  <c r="C477"/>
  <c r="B477"/>
  <c r="A477"/>
  <c r="G476"/>
  <c r="F476"/>
  <c r="K476" s="1"/>
  <c r="L476" s="1"/>
  <c r="E476"/>
  <c r="D476"/>
  <c r="I476" s="1"/>
  <c r="B476"/>
  <c r="A476"/>
  <c r="G475"/>
  <c r="F475"/>
  <c r="K475" s="1"/>
  <c r="L475" s="1"/>
  <c r="E475"/>
  <c r="D475"/>
  <c r="I475" s="1"/>
  <c r="C475"/>
  <c r="B475"/>
  <c r="A475"/>
  <c r="O474"/>
  <c r="G474"/>
  <c r="F474"/>
  <c r="K474" s="1"/>
  <c r="L474" s="1"/>
  <c r="E474"/>
  <c r="D474"/>
  <c r="I474" s="1"/>
  <c r="M474" s="1"/>
  <c r="C474"/>
  <c r="B474"/>
  <c r="A474"/>
  <c r="G473"/>
  <c r="F473"/>
  <c r="K473" s="1"/>
  <c r="L473" s="1"/>
  <c r="E473"/>
  <c r="D473"/>
  <c r="I473" s="1"/>
  <c r="C473"/>
  <c r="B473"/>
  <c r="A473"/>
  <c r="L472"/>
  <c r="G472"/>
  <c r="F472"/>
  <c r="K472" s="1"/>
  <c r="E472"/>
  <c r="D472"/>
  <c r="I472" s="1"/>
  <c r="C472"/>
  <c r="B472"/>
  <c r="A472"/>
  <c r="O471"/>
  <c r="M471"/>
  <c r="K471"/>
  <c r="L471" s="1"/>
  <c r="B471"/>
  <c r="A471"/>
  <c r="G470"/>
  <c r="F470"/>
  <c r="K470" s="1"/>
  <c r="L470" s="1"/>
  <c r="E470"/>
  <c r="D470"/>
  <c r="I470" s="1"/>
  <c r="C470"/>
  <c r="B470"/>
  <c r="A470"/>
  <c r="L469"/>
  <c r="G469"/>
  <c r="F469"/>
  <c r="K469" s="1"/>
  <c r="E469"/>
  <c r="D469"/>
  <c r="I469" s="1"/>
  <c r="C469"/>
  <c r="B469"/>
  <c r="A469"/>
  <c r="G468"/>
  <c r="F468"/>
  <c r="K468" s="1"/>
  <c r="L468" s="1"/>
  <c r="E468"/>
  <c r="D468"/>
  <c r="I468" s="1"/>
  <c r="B468"/>
  <c r="A468"/>
  <c r="G467"/>
  <c r="F467"/>
  <c r="K467" s="1"/>
  <c r="L467" s="1"/>
  <c r="E467"/>
  <c r="D467"/>
  <c r="I467" s="1"/>
  <c r="C467"/>
  <c r="B467"/>
  <c r="A467"/>
  <c r="K466"/>
  <c r="L466" s="1"/>
  <c r="G466"/>
  <c r="F466"/>
  <c r="E466"/>
  <c r="D466"/>
  <c r="I466" s="1"/>
  <c r="C466"/>
  <c r="B466"/>
  <c r="A466"/>
  <c r="L465"/>
  <c r="K465"/>
  <c r="G465"/>
  <c r="F465"/>
  <c r="E465"/>
  <c r="D465"/>
  <c r="I465" s="1"/>
  <c r="C465"/>
  <c r="B465"/>
  <c r="A465"/>
  <c r="G464"/>
  <c r="F464"/>
  <c r="K464" s="1"/>
  <c r="L464" s="1"/>
  <c r="E464"/>
  <c r="D464"/>
  <c r="I464" s="1"/>
  <c r="C464"/>
  <c r="B464"/>
  <c r="A464"/>
  <c r="G463"/>
  <c r="F463"/>
  <c r="K463" s="1"/>
  <c r="L463" s="1"/>
  <c r="E463"/>
  <c r="D463"/>
  <c r="I463" s="1"/>
  <c r="C463"/>
  <c r="B463"/>
  <c r="A463"/>
  <c r="K462"/>
  <c r="L462" s="1"/>
  <c r="G462"/>
  <c r="F462"/>
  <c r="E462"/>
  <c r="D462"/>
  <c r="I462" s="1"/>
  <c r="B462"/>
  <c r="A462"/>
  <c r="K461"/>
  <c r="L461" s="1"/>
  <c r="G461"/>
  <c r="F461"/>
  <c r="E461"/>
  <c r="D461"/>
  <c r="I461" s="1"/>
  <c r="M461" s="1"/>
  <c r="C461"/>
  <c r="B461"/>
  <c r="A461"/>
  <c r="G460"/>
  <c r="F460"/>
  <c r="K460" s="1"/>
  <c r="L460" s="1"/>
  <c r="E460"/>
  <c r="D460"/>
  <c r="I460" s="1"/>
  <c r="B460"/>
  <c r="A460"/>
  <c r="G459"/>
  <c r="F459"/>
  <c r="K459" s="1"/>
  <c r="L459" s="1"/>
  <c r="E459"/>
  <c r="D459"/>
  <c r="I459" s="1"/>
  <c r="C459"/>
  <c r="B459"/>
  <c r="A459"/>
  <c r="L458"/>
  <c r="G458"/>
  <c r="F458"/>
  <c r="K458" s="1"/>
  <c r="E458"/>
  <c r="D458"/>
  <c r="I458" s="1"/>
  <c r="C458"/>
  <c r="B458"/>
  <c r="A458"/>
  <c r="G457"/>
  <c r="F457"/>
  <c r="K457" s="1"/>
  <c r="L457" s="1"/>
  <c r="E457"/>
  <c r="D457"/>
  <c r="I457" s="1"/>
  <c r="C457"/>
  <c r="B457"/>
  <c r="A457"/>
  <c r="K456"/>
  <c r="L456" s="1"/>
  <c r="G456"/>
  <c r="F456"/>
  <c r="E456"/>
  <c r="D456"/>
  <c r="I456" s="1"/>
  <c r="M456" s="1"/>
  <c r="B456"/>
  <c r="A456"/>
  <c r="O455"/>
  <c r="G455"/>
  <c r="F455"/>
  <c r="K455" s="1"/>
  <c r="L455" s="1"/>
  <c r="E455"/>
  <c r="D455"/>
  <c r="I455" s="1"/>
  <c r="M455" s="1"/>
  <c r="C455"/>
  <c r="B455"/>
  <c r="A455"/>
  <c r="G454"/>
  <c r="F454"/>
  <c r="K454" s="1"/>
  <c r="L454" s="1"/>
  <c r="E454"/>
  <c r="D454"/>
  <c r="I454" s="1"/>
  <c r="B454"/>
  <c r="A454"/>
  <c r="G453"/>
  <c r="F453"/>
  <c r="K453" s="1"/>
  <c r="L453" s="1"/>
  <c r="E453"/>
  <c r="D453"/>
  <c r="I453" s="1"/>
  <c r="C453"/>
  <c r="B453"/>
  <c r="A453"/>
  <c r="L452"/>
  <c r="G452"/>
  <c r="F452"/>
  <c r="K452" s="1"/>
  <c r="E452"/>
  <c r="D452"/>
  <c r="I452" s="1"/>
  <c r="C452"/>
  <c r="B452"/>
  <c r="A452"/>
  <c r="G451"/>
  <c r="F451"/>
  <c r="K451" s="1"/>
  <c r="L451" s="1"/>
  <c r="E451"/>
  <c r="D451"/>
  <c r="I451" s="1"/>
  <c r="C451"/>
  <c r="B451"/>
  <c r="A451"/>
  <c r="O450"/>
  <c r="G450"/>
  <c r="F450"/>
  <c r="K450" s="1"/>
  <c r="L450" s="1"/>
  <c r="E450"/>
  <c r="D450"/>
  <c r="I450" s="1"/>
  <c r="M450" s="1"/>
  <c r="C450"/>
  <c r="B450"/>
  <c r="A450"/>
  <c r="G449"/>
  <c r="F449"/>
  <c r="K449" s="1"/>
  <c r="L449" s="1"/>
  <c r="E449"/>
  <c r="D449"/>
  <c r="I449" s="1"/>
  <c r="C449"/>
  <c r="B449"/>
  <c r="A449"/>
  <c r="L448"/>
  <c r="G448"/>
  <c r="F448"/>
  <c r="K448" s="1"/>
  <c r="E448"/>
  <c r="D448"/>
  <c r="I448" s="1"/>
  <c r="C448"/>
  <c r="B448"/>
  <c r="A448"/>
  <c r="G447"/>
  <c r="F447"/>
  <c r="K447" s="1"/>
  <c r="L447" s="1"/>
  <c r="E447"/>
  <c r="D447"/>
  <c r="I447" s="1"/>
  <c r="C447"/>
  <c r="B447"/>
  <c r="A447"/>
  <c r="O446"/>
  <c r="G446"/>
  <c r="F446"/>
  <c r="K446" s="1"/>
  <c r="L446" s="1"/>
  <c r="E446"/>
  <c r="D446"/>
  <c r="I446" s="1"/>
  <c r="M446" s="1"/>
  <c r="C446"/>
  <c r="B446"/>
  <c r="A446"/>
  <c r="G445"/>
  <c r="F445"/>
  <c r="K445" s="1"/>
  <c r="L445" s="1"/>
  <c r="E445"/>
  <c r="D445"/>
  <c r="I445" s="1"/>
  <c r="C445"/>
  <c r="B445"/>
  <c r="A445"/>
  <c r="L444"/>
  <c r="G444"/>
  <c r="F444"/>
  <c r="K444" s="1"/>
  <c r="E444"/>
  <c r="D444"/>
  <c r="I444" s="1"/>
  <c r="C444"/>
  <c r="B444"/>
  <c r="A444"/>
  <c r="G443"/>
  <c r="F443"/>
  <c r="K443" s="1"/>
  <c r="L443" s="1"/>
  <c r="E443"/>
  <c r="D443"/>
  <c r="I443" s="1"/>
  <c r="C443"/>
  <c r="B443"/>
  <c r="A443"/>
  <c r="O442"/>
  <c r="G442"/>
  <c r="F442"/>
  <c r="K442" s="1"/>
  <c r="L442" s="1"/>
  <c r="E442"/>
  <c r="D442"/>
  <c r="I442" s="1"/>
  <c r="M442" s="1"/>
  <c r="C442"/>
  <c r="B442"/>
  <c r="A442"/>
  <c r="G441"/>
  <c r="F441"/>
  <c r="K441" s="1"/>
  <c r="L441" s="1"/>
  <c r="E441"/>
  <c r="D441"/>
  <c r="I441" s="1"/>
  <c r="B441"/>
  <c r="A441"/>
  <c r="G440"/>
  <c r="F440"/>
  <c r="K440" s="1"/>
  <c r="L440" s="1"/>
  <c r="E440"/>
  <c r="D440"/>
  <c r="I440" s="1"/>
  <c r="C440"/>
  <c r="B440"/>
  <c r="A440"/>
  <c r="L439"/>
  <c r="G439"/>
  <c r="F439"/>
  <c r="K439" s="1"/>
  <c r="E439"/>
  <c r="D439"/>
  <c r="I439" s="1"/>
  <c r="C439"/>
  <c r="B439"/>
  <c r="A439"/>
  <c r="G438"/>
  <c r="F438"/>
  <c r="K438" s="1"/>
  <c r="L438" s="1"/>
  <c r="E438"/>
  <c r="D438"/>
  <c r="I438" s="1"/>
  <c r="C438"/>
  <c r="B438"/>
  <c r="A438"/>
  <c r="O437"/>
  <c r="G437"/>
  <c r="F437"/>
  <c r="K437" s="1"/>
  <c r="L437" s="1"/>
  <c r="E437"/>
  <c r="D437"/>
  <c r="I437" s="1"/>
  <c r="M437" s="1"/>
  <c r="C437"/>
  <c r="B437"/>
  <c r="A437"/>
  <c r="G436"/>
  <c r="F436"/>
  <c r="K436" s="1"/>
  <c r="L436" s="1"/>
  <c r="E436"/>
  <c r="D436"/>
  <c r="I436" s="1"/>
  <c r="B436"/>
  <c r="A436"/>
  <c r="G435"/>
  <c r="F435"/>
  <c r="K435" s="1"/>
  <c r="L435" s="1"/>
  <c r="E435"/>
  <c r="D435"/>
  <c r="I435" s="1"/>
  <c r="C435"/>
  <c r="B435"/>
  <c r="A435"/>
  <c r="L434"/>
  <c r="G434"/>
  <c r="F434"/>
  <c r="K434" s="1"/>
  <c r="E434"/>
  <c r="D434"/>
  <c r="I434" s="1"/>
  <c r="C434"/>
  <c r="B434"/>
  <c r="A434"/>
  <c r="G433"/>
  <c r="F433"/>
  <c r="K433" s="1"/>
  <c r="L433" s="1"/>
  <c r="E433"/>
  <c r="D433"/>
  <c r="I433" s="1"/>
  <c r="C433"/>
  <c r="B433"/>
  <c r="A433"/>
  <c r="O432"/>
  <c r="G432"/>
  <c r="F432"/>
  <c r="K432" s="1"/>
  <c r="L432" s="1"/>
  <c r="E432"/>
  <c r="D432"/>
  <c r="I432" s="1"/>
  <c r="M432" s="1"/>
  <c r="C432"/>
  <c r="B432"/>
  <c r="A432"/>
  <c r="G431"/>
  <c r="F431"/>
  <c r="K431" s="1"/>
  <c r="L431" s="1"/>
  <c r="E431"/>
  <c r="D431"/>
  <c r="I431" s="1"/>
  <c r="C431"/>
  <c r="B431"/>
  <c r="A431"/>
  <c r="L430"/>
  <c r="G430"/>
  <c r="F430"/>
  <c r="K430" s="1"/>
  <c r="E430"/>
  <c r="D430"/>
  <c r="I430" s="1"/>
  <c r="C430"/>
  <c r="B430"/>
  <c r="A430"/>
  <c r="G429"/>
  <c r="F429"/>
  <c r="K429" s="1"/>
  <c r="L429" s="1"/>
  <c r="E429"/>
  <c r="D429"/>
  <c r="I429" s="1"/>
  <c r="B429"/>
  <c r="A429"/>
  <c r="G428"/>
  <c r="F428"/>
  <c r="K428" s="1"/>
  <c r="L428" s="1"/>
  <c r="E428"/>
  <c r="D428"/>
  <c r="I428" s="1"/>
  <c r="C428"/>
  <c r="B428"/>
  <c r="A428"/>
  <c r="K427"/>
  <c r="L427" s="1"/>
  <c r="G427"/>
  <c r="F427"/>
  <c r="E427"/>
  <c r="D427"/>
  <c r="I427" s="1"/>
  <c r="C427"/>
  <c r="B427"/>
  <c r="A427"/>
  <c r="L426"/>
  <c r="K426"/>
  <c r="G426"/>
  <c r="F426"/>
  <c r="E426"/>
  <c r="D426"/>
  <c r="I426" s="1"/>
  <c r="C426"/>
  <c r="B426"/>
  <c r="A426"/>
  <c r="G425"/>
  <c r="F425"/>
  <c r="K425" s="1"/>
  <c r="L425" s="1"/>
  <c r="E425"/>
  <c r="D425"/>
  <c r="I425" s="1"/>
  <c r="C425"/>
  <c r="B425"/>
  <c r="A425"/>
  <c r="G424"/>
  <c r="F424"/>
  <c r="K424" s="1"/>
  <c r="L424" s="1"/>
  <c r="E424"/>
  <c r="D424"/>
  <c r="I424" s="1"/>
  <c r="C424"/>
  <c r="B424"/>
  <c r="A424"/>
  <c r="K423"/>
  <c r="L423" s="1"/>
  <c r="G423"/>
  <c r="F423"/>
  <c r="E423"/>
  <c r="D423"/>
  <c r="I423" s="1"/>
  <c r="C423"/>
  <c r="B423"/>
  <c r="A423"/>
  <c r="L422"/>
  <c r="K422"/>
  <c r="G422"/>
  <c r="F422"/>
  <c r="E422"/>
  <c r="D422"/>
  <c r="I422" s="1"/>
  <c r="C422"/>
  <c r="B422"/>
  <c r="A422"/>
  <c r="G421"/>
  <c r="F421"/>
  <c r="K421" s="1"/>
  <c r="L421" s="1"/>
  <c r="E421"/>
  <c r="D421"/>
  <c r="I421" s="1"/>
  <c r="C421"/>
  <c r="B421"/>
  <c r="A421"/>
  <c r="G420"/>
  <c r="F420"/>
  <c r="K420" s="1"/>
  <c r="L420" s="1"/>
  <c r="E420"/>
  <c r="D420"/>
  <c r="I420" s="1"/>
  <c r="C420"/>
  <c r="B420"/>
  <c r="A420"/>
  <c r="K419"/>
  <c r="L419" s="1"/>
  <c r="G419"/>
  <c r="F419"/>
  <c r="E419"/>
  <c r="D419"/>
  <c r="I419" s="1"/>
  <c r="C419"/>
  <c r="B419"/>
  <c r="A419"/>
  <c r="L418"/>
  <c r="K418"/>
  <c r="G418"/>
  <c r="F418"/>
  <c r="E418"/>
  <c r="D418"/>
  <c r="I418" s="1"/>
  <c r="C418"/>
  <c r="B418"/>
  <c r="A418"/>
  <c r="G417"/>
  <c r="F417"/>
  <c r="K417" s="1"/>
  <c r="L417" s="1"/>
  <c r="E417"/>
  <c r="D417"/>
  <c r="I417" s="1"/>
  <c r="C417"/>
  <c r="B417"/>
  <c r="A417"/>
  <c r="G416"/>
  <c r="F416"/>
  <c r="K416" s="1"/>
  <c r="L416" s="1"/>
  <c r="E416"/>
  <c r="D416"/>
  <c r="I416" s="1"/>
  <c r="C416"/>
  <c r="B416"/>
  <c r="A416"/>
  <c r="K415"/>
  <c r="L415" s="1"/>
  <c r="G415"/>
  <c r="F415"/>
  <c r="E415"/>
  <c r="D415"/>
  <c r="I415" s="1"/>
  <c r="J415" s="1"/>
  <c r="C415"/>
  <c r="B415"/>
  <c r="A415"/>
  <c r="L414"/>
  <c r="K414"/>
  <c r="G414"/>
  <c r="F414"/>
  <c r="E414"/>
  <c r="D414"/>
  <c r="I414" s="1"/>
  <c r="C414"/>
  <c r="B414"/>
  <c r="A414"/>
  <c r="G413"/>
  <c r="F413"/>
  <c r="K413" s="1"/>
  <c r="L413" s="1"/>
  <c r="E413"/>
  <c r="D413"/>
  <c r="I413" s="1"/>
  <c r="B413"/>
  <c r="A413"/>
  <c r="L412"/>
  <c r="I412"/>
  <c r="G412"/>
  <c r="F412"/>
  <c r="K412" s="1"/>
  <c r="B412"/>
  <c r="A412"/>
  <c r="O411"/>
  <c r="G411"/>
  <c r="F411"/>
  <c r="K411" s="1"/>
  <c r="L411" s="1"/>
  <c r="E411"/>
  <c r="D411"/>
  <c r="I411" s="1"/>
  <c r="M411" s="1"/>
  <c r="C411"/>
  <c r="B411"/>
  <c r="A411"/>
  <c r="K410"/>
  <c r="L410" s="1"/>
  <c r="G410"/>
  <c r="F410"/>
  <c r="E410"/>
  <c r="D410"/>
  <c r="I410" s="1"/>
  <c r="C410"/>
  <c r="B410"/>
  <c r="A410"/>
  <c r="G409"/>
  <c r="F409"/>
  <c r="K409" s="1"/>
  <c r="L409" s="1"/>
  <c r="E409"/>
  <c r="D409"/>
  <c r="I409" s="1"/>
  <c r="C409"/>
  <c r="B409"/>
  <c r="A409"/>
  <c r="G408"/>
  <c r="F408"/>
  <c r="K408" s="1"/>
  <c r="L408" s="1"/>
  <c r="E408"/>
  <c r="D408"/>
  <c r="I408" s="1"/>
  <c r="C408"/>
  <c r="B408"/>
  <c r="A408"/>
  <c r="O407"/>
  <c r="G407"/>
  <c r="F407"/>
  <c r="K407" s="1"/>
  <c r="L407" s="1"/>
  <c r="E407"/>
  <c r="D407"/>
  <c r="I407" s="1"/>
  <c r="M407" s="1"/>
  <c r="C407"/>
  <c r="B407"/>
  <c r="A407"/>
  <c r="K406"/>
  <c r="L406" s="1"/>
  <c r="G406"/>
  <c r="F406"/>
  <c r="E406"/>
  <c r="D406"/>
  <c r="I406" s="1"/>
  <c r="C406"/>
  <c r="B406"/>
  <c r="A406"/>
  <c r="G405"/>
  <c r="F405"/>
  <c r="K405" s="1"/>
  <c r="L405" s="1"/>
  <c r="E405"/>
  <c r="D405"/>
  <c r="I405" s="1"/>
  <c r="B405"/>
  <c r="A405"/>
  <c r="G404"/>
  <c r="F404"/>
  <c r="K404" s="1"/>
  <c r="L404" s="1"/>
  <c r="E404"/>
  <c r="D404"/>
  <c r="I404" s="1"/>
  <c r="C404"/>
  <c r="B404"/>
  <c r="A404"/>
  <c r="G403"/>
  <c r="F403"/>
  <c r="K403" s="1"/>
  <c r="L403" s="1"/>
  <c r="E403"/>
  <c r="D403"/>
  <c r="I403" s="1"/>
  <c r="B403"/>
  <c r="A403"/>
  <c r="I402"/>
  <c r="G402"/>
  <c r="F402"/>
  <c r="K402" s="1"/>
  <c r="L402" s="1"/>
  <c r="B402"/>
  <c r="A402"/>
  <c r="I401"/>
  <c r="M401" s="1"/>
  <c r="G401"/>
  <c r="F401"/>
  <c r="K401" s="1"/>
  <c r="L401" s="1"/>
  <c r="B401"/>
  <c r="A401"/>
  <c r="G400"/>
  <c r="F400"/>
  <c r="K400" s="1"/>
  <c r="L400" s="1"/>
  <c r="E400"/>
  <c r="D400"/>
  <c r="I400" s="1"/>
  <c r="C400"/>
  <c r="B400"/>
  <c r="A400"/>
  <c r="K399"/>
  <c r="L399" s="1"/>
  <c r="G399"/>
  <c r="F399"/>
  <c r="E399"/>
  <c r="D399"/>
  <c r="I399" s="1"/>
  <c r="M399" s="1"/>
  <c r="C399"/>
  <c r="B399"/>
  <c r="A399"/>
  <c r="G398"/>
  <c r="F398"/>
  <c r="K398" s="1"/>
  <c r="L398" s="1"/>
  <c r="E398"/>
  <c r="D398"/>
  <c r="I398" s="1"/>
  <c r="C398"/>
  <c r="B398"/>
  <c r="A398"/>
  <c r="L397"/>
  <c r="G397"/>
  <c r="F397"/>
  <c r="K397" s="1"/>
  <c r="E397"/>
  <c r="D397"/>
  <c r="I397" s="1"/>
  <c r="C397"/>
  <c r="B397"/>
  <c r="A397"/>
  <c r="G396"/>
  <c r="F396"/>
  <c r="K396" s="1"/>
  <c r="L396" s="1"/>
  <c r="E396"/>
  <c r="D396"/>
  <c r="I396" s="1"/>
  <c r="B396"/>
  <c r="A396"/>
  <c r="G395"/>
  <c r="F395"/>
  <c r="K395" s="1"/>
  <c r="L395" s="1"/>
  <c r="E395"/>
  <c r="D395"/>
  <c r="I395" s="1"/>
  <c r="C395"/>
  <c r="B395"/>
  <c r="A395"/>
  <c r="O394"/>
  <c r="G394"/>
  <c r="F394"/>
  <c r="K394" s="1"/>
  <c r="L394" s="1"/>
  <c r="E394"/>
  <c r="D394"/>
  <c r="I394" s="1"/>
  <c r="M394" s="1"/>
  <c r="C394"/>
  <c r="B394"/>
  <c r="A394"/>
  <c r="K393"/>
  <c r="L393" s="1"/>
  <c r="G393"/>
  <c r="F393"/>
  <c r="E393"/>
  <c r="D393"/>
  <c r="I393" s="1"/>
  <c r="B393"/>
  <c r="A393"/>
  <c r="K392"/>
  <c r="L392" s="1"/>
  <c r="G392"/>
  <c r="F392"/>
  <c r="E392"/>
  <c r="D392"/>
  <c r="I392" s="1"/>
  <c r="C392"/>
  <c r="B392"/>
  <c r="A392"/>
  <c r="G391"/>
  <c r="F391"/>
  <c r="K391" s="1"/>
  <c r="L391" s="1"/>
  <c r="E391"/>
  <c r="D391"/>
  <c r="I391" s="1"/>
  <c r="C391"/>
  <c r="B391"/>
  <c r="A391"/>
  <c r="G390"/>
  <c r="F390"/>
  <c r="K390" s="1"/>
  <c r="L390" s="1"/>
  <c r="E390"/>
  <c r="D390"/>
  <c r="I390" s="1"/>
  <c r="B390"/>
  <c r="A390"/>
  <c r="G389"/>
  <c r="F389"/>
  <c r="K389" s="1"/>
  <c r="L389" s="1"/>
  <c r="E389"/>
  <c r="D389"/>
  <c r="I389" s="1"/>
  <c r="C389"/>
  <c r="B389"/>
  <c r="A389"/>
  <c r="K388"/>
  <c r="L388" s="1"/>
  <c r="G388"/>
  <c r="F388"/>
  <c r="E388"/>
  <c r="D388"/>
  <c r="I388" s="1"/>
  <c r="M388" s="1"/>
  <c r="C388"/>
  <c r="B388"/>
  <c r="A388"/>
  <c r="G387"/>
  <c r="F387"/>
  <c r="K387" s="1"/>
  <c r="L387" s="1"/>
  <c r="E387"/>
  <c r="D387"/>
  <c r="I387" s="1"/>
  <c r="B387"/>
  <c r="A387"/>
  <c r="G386"/>
  <c r="F386"/>
  <c r="K386" s="1"/>
  <c r="L386" s="1"/>
  <c r="E386"/>
  <c r="D386"/>
  <c r="I386" s="1"/>
  <c r="C386"/>
  <c r="B386"/>
  <c r="A386"/>
  <c r="L385"/>
  <c r="G385"/>
  <c r="F385"/>
  <c r="K385" s="1"/>
  <c r="E385"/>
  <c r="D385"/>
  <c r="I385" s="1"/>
  <c r="C385"/>
  <c r="B385"/>
  <c r="A385"/>
  <c r="G384"/>
  <c r="F384"/>
  <c r="K384" s="1"/>
  <c r="L384" s="1"/>
  <c r="E384"/>
  <c r="D384"/>
  <c r="I384" s="1"/>
  <c r="C384"/>
  <c r="B384"/>
  <c r="A384"/>
  <c r="K383"/>
  <c r="L383" s="1"/>
  <c r="G383"/>
  <c r="F383"/>
  <c r="E383"/>
  <c r="D383"/>
  <c r="I383" s="1"/>
  <c r="M383" s="1"/>
  <c r="C383"/>
  <c r="B383"/>
  <c r="A383"/>
  <c r="G382"/>
  <c r="F382"/>
  <c r="K382" s="1"/>
  <c r="L382" s="1"/>
  <c r="E382"/>
  <c r="D382"/>
  <c r="I382" s="1"/>
  <c r="B382"/>
  <c r="A382"/>
  <c r="G381"/>
  <c r="F381"/>
  <c r="K381" s="1"/>
  <c r="L381" s="1"/>
  <c r="E381"/>
  <c r="D381"/>
  <c r="I381" s="1"/>
  <c r="C381"/>
  <c r="B381"/>
  <c r="A381"/>
  <c r="L380"/>
  <c r="G380"/>
  <c r="F380"/>
  <c r="K380" s="1"/>
  <c r="E380"/>
  <c r="D380"/>
  <c r="I380" s="1"/>
  <c r="C380"/>
  <c r="B380"/>
  <c r="A380"/>
  <c r="G379"/>
  <c r="F379"/>
  <c r="K379" s="1"/>
  <c r="L379" s="1"/>
  <c r="E379"/>
  <c r="D379"/>
  <c r="I379" s="1"/>
  <c r="C379"/>
  <c r="B379"/>
  <c r="A379"/>
  <c r="K378"/>
  <c r="L378" s="1"/>
  <c r="G378"/>
  <c r="F378"/>
  <c r="E378"/>
  <c r="D378"/>
  <c r="I378" s="1"/>
  <c r="M378" s="1"/>
  <c r="B378"/>
  <c r="A378"/>
  <c r="O377"/>
  <c r="G377"/>
  <c r="F377"/>
  <c r="K377" s="1"/>
  <c r="L377" s="1"/>
  <c r="E377"/>
  <c r="D377"/>
  <c r="I377" s="1"/>
  <c r="M377" s="1"/>
  <c r="C377"/>
  <c r="B377"/>
  <c r="A377"/>
  <c r="G376"/>
  <c r="F376"/>
  <c r="K376" s="1"/>
  <c r="L376" s="1"/>
  <c r="E376"/>
  <c r="D376"/>
  <c r="I376" s="1"/>
  <c r="C376"/>
  <c r="B376"/>
  <c r="A376"/>
  <c r="M375"/>
  <c r="O375" s="1"/>
  <c r="L375"/>
  <c r="K375"/>
  <c r="B375"/>
  <c r="A375"/>
  <c r="O374"/>
  <c r="G374"/>
  <c r="F374"/>
  <c r="K374" s="1"/>
  <c r="L374" s="1"/>
  <c r="E374"/>
  <c r="D374"/>
  <c r="I374" s="1"/>
  <c r="M374" s="1"/>
  <c r="C374"/>
  <c r="B374"/>
  <c r="A374"/>
  <c r="G373"/>
  <c r="F373"/>
  <c r="K373" s="1"/>
  <c r="L373" s="1"/>
  <c r="E373"/>
  <c r="D373"/>
  <c r="I373" s="1"/>
  <c r="C373"/>
  <c r="B373"/>
  <c r="A373"/>
  <c r="L372"/>
  <c r="G372"/>
  <c r="F372"/>
  <c r="K372" s="1"/>
  <c r="E372"/>
  <c r="D372"/>
  <c r="I372" s="1"/>
  <c r="B372"/>
  <c r="A372"/>
  <c r="G371"/>
  <c r="F371"/>
  <c r="K371" s="1"/>
  <c r="L371" s="1"/>
  <c r="E371"/>
  <c r="D371"/>
  <c r="I371" s="1"/>
  <c r="C371"/>
  <c r="B371"/>
  <c r="A371"/>
  <c r="G370"/>
  <c r="F370"/>
  <c r="K370" s="1"/>
  <c r="L370" s="1"/>
  <c r="E370"/>
  <c r="D370"/>
  <c r="I370" s="1"/>
  <c r="B370"/>
  <c r="A370"/>
  <c r="O369"/>
  <c r="M369"/>
  <c r="I369"/>
  <c r="J369" s="1"/>
  <c r="G369"/>
  <c r="F369"/>
  <c r="K369" s="1"/>
  <c r="L369" s="1"/>
  <c r="D369"/>
  <c r="B369"/>
  <c r="A369"/>
  <c r="G368"/>
  <c r="F368"/>
  <c r="K368" s="1"/>
  <c r="L368" s="1"/>
  <c r="E368"/>
  <c r="D368"/>
  <c r="I368" s="1"/>
  <c r="C368"/>
  <c r="B368"/>
  <c r="A368"/>
  <c r="G367"/>
  <c r="F367"/>
  <c r="K367" s="1"/>
  <c r="L367" s="1"/>
  <c r="E367"/>
  <c r="D367"/>
  <c r="I367" s="1"/>
  <c r="M367" s="1"/>
  <c r="C367"/>
  <c r="B367"/>
  <c r="A367"/>
  <c r="K366"/>
  <c r="L366" s="1"/>
  <c r="G366"/>
  <c r="F366"/>
  <c r="E366"/>
  <c r="D366"/>
  <c r="I366" s="1"/>
  <c r="B366"/>
  <c r="A366"/>
  <c r="K365"/>
  <c r="L365" s="1"/>
  <c r="G365"/>
  <c r="F365"/>
  <c r="E365"/>
  <c r="D365"/>
  <c r="I365" s="1"/>
  <c r="M365" s="1"/>
  <c r="C365"/>
  <c r="B365"/>
  <c r="A365"/>
  <c r="G364"/>
  <c r="F364"/>
  <c r="K364" s="1"/>
  <c r="L364" s="1"/>
  <c r="E364"/>
  <c r="D364"/>
  <c r="I364" s="1"/>
  <c r="B364"/>
  <c r="A364"/>
  <c r="G363"/>
  <c r="F363"/>
  <c r="K363" s="1"/>
  <c r="L363" s="1"/>
  <c r="E363"/>
  <c r="D363"/>
  <c r="I363" s="1"/>
  <c r="C363"/>
  <c r="B363"/>
  <c r="A363"/>
  <c r="L362"/>
  <c r="G362"/>
  <c r="F362"/>
  <c r="K362" s="1"/>
  <c r="E362"/>
  <c r="D362"/>
  <c r="I362" s="1"/>
  <c r="C362"/>
  <c r="B362"/>
  <c r="A362"/>
  <c r="G361"/>
  <c r="F361"/>
  <c r="K361" s="1"/>
  <c r="L361" s="1"/>
  <c r="E361"/>
  <c r="D361"/>
  <c r="I361" s="1"/>
  <c r="B361"/>
  <c r="A361"/>
  <c r="G360"/>
  <c r="F360"/>
  <c r="K360" s="1"/>
  <c r="L360" s="1"/>
  <c r="E360"/>
  <c r="D360"/>
  <c r="I360" s="1"/>
  <c r="C360"/>
  <c r="B360"/>
  <c r="A360"/>
  <c r="O359"/>
  <c r="G359"/>
  <c r="F359"/>
  <c r="K359" s="1"/>
  <c r="L359" s="1"/>
  <c r="E359"/>
  <c r="D359"/>
  <c r="I359" s="1"/>
  <c r="M359" s="1"/>
  <c r="B359"/>
  <c r="A359"/>
  <c r="K358"/>
  <c r="L358" s="1"/>
  <c r="G358"/>
  <c r="F358"/>
  <c r="E358"/>
  <c r="D358"/>
  <c r="I358" s="1"/>
  <c r="C358"/>
  <c r="B358"/>
  <c r="A358"/>
  <c r="L357"/>
  <c r="K357"/>
  <c r="G357"/>
  <c r="F357"/>
  <c r="E357"/>
  <c r="D357"/>
  <c r="I357" s="1"/>
  <c r="C357"/>
  <c r="B357"/>
  <c r="A357"/>
  <c r="L356"/>
  <c r="K356"/>
  <c r="I356"/>
  <c r="E356"/>
  <c r="D356"/>
  <c r="B356"/>
  <c r="A356"/>
  <c r="O355"/>
  <c r="G355"/>
  <c r="F355"/>
  <c r="K355" s="1"/>
  <c r="L355" s="1"/>
  <c r="E355"/>
  <c r="D355"/>
  <c r="I355" s="1"/>
  <c r="M355" s="1"/>
  <c r="C355"/>
  <c r="B355"/>
  <c r="A355"/>
  <c r="K354"/>
  <c r="L354" s="1"/>
  <c r="G354"/>
  <c r="F354"/>
  <c r="E354"/>
  <c r="D354"/>
  <c r="I354" s="1"/>
  <c r="C354"/>
  <c r="B354"/>
  <c r="A354"/>
  <c r="M353"/>
  <c r="L353"/>
  <c r="K353"/>
  <c r="I353"/>
  <c r="E353"/>
  <c r="D353"/>
  <c r="B353"/>
  <c r="A353"/>
  <c r="O352"/>
  <c r="G352"/>
  <c r="F352"/>
  <c r="K352" s="1"/>
  <c r="L352" s="1"/>
  <c r="E352"/>
  <c r="D352"/>
  <c r="I352" s="1"/>
  <c r="M352" s="1"/>
  <c r="C352"/>
  <c r="B352"/>
  <c r="A352"/>
  <c r="G351"/>
  <c r="F351"/>
  <c r="K351" s="1"/>
  <c r="L351" s="1"/>
  <c r="E351"/>
  <c r="D351"/>
  <c r="I351" s="1"/>
  <c r="C351"/>
  <c r="B351"/>
  <c r="A351"/>
  <c r="L350"/>
  <c r="G350"/>
  <c r="F350"/>
  <c r="K350" s="1"/>
  <c r="E350"/>
  <c r="D350"/>
  <c r="I350" s="1"/>
  <c r="C350"/>
  <c r="B350"/>
  <c r="A350"/>
  <c r="G349"/>
  <c r="F349"/>
  <c r="K349" s="1"/>
  <c r="L349" s="1"/>
  <c r="E349"/>
  <c r="D349"/>
  <c r="I349" s="1"/>
  <c r="C349"/>
  <c r="B349"/>
  <c r="A349"/>
  <c r="O348"/>
  <c r="G348"/>
  <c r="F348"/>
  <c r="K348" s="1"/>
  <c r="L348" s="1"/>
  <c r="E348"/>
  <c r="D348"/>
  <c r="I348" s="1"/>
  <c r="M348" s="1"/>
  <c r="C348"/>
  <c r="B348"/>
  <c r="A348"/>
  <c r="G347"/>
  <c r="F347"/>
  <c r="K347" s="1"/>
  <c r="L347" s="1"/>
  <c r="E347"/>
  <c r="D347"/>
  <c r="I347" s="1"/>
  <c r="C347"/>
  <c r="B347"/>
  <c r="A347"/>
  <c r="L346"/>
  <c r="G346"/>
  <c r="F346"/>
  <c r="K346" s="1"/>
  <c r="E346"/>
  <c r="D346"/>
  <c r="I346" s="1"/>
  <c r="C346"/>
  <c r="B346"/>
  <c r="A346"/>
  <c r="G345"/>
  <c r="F345"/>
  <c r="K345" s="1"/>
  <c r="L345" s="1"/>
  <c r="E345"/>
  <c r="D345"/>
  <c r="I345" s="1"/>
  <c r="B345"/>
  <c r="A345"/>
  <c r="G344"/>
  <c r="F344"/>
  <c r="K344" s="1"/>
  <c r="L344" s="1"/>
  <c r="E344"/>
  <c r="D344"/>
  <c r="I344" s="1"/>
  <c r="C344"/>
  <c r="B344"/>
  <c r="A344"/>
  <c r="K343"/>
  <c r="L343" s="1"/>
  <c r="G343"/>
  <c r="F343"/>
  <c r="E343"/>
  <c r="D343"/>
  <c r="I343" s="1"/>
  <c r="B343"/>
  <c r="A343"/>
  <c r="K342"/>
  <c r="L342" s="1"/>
  <c r="G342"/>
  <c r="F342"/>
  <c r="E342"/>
  <c r="D342"/>
  <c r="I342" s="1"/>
  <c r="M342" s="1"/>
  <c r="C342"/>
  <c r="B342"/>
  <c r="A342"/>
  <c r="G341"/>
  <c r="F341"/>
  <c r="K341" s="1"/>
  <c r="L341" s="1"/>
  <c r="E341"/>
  <c r="D341"/>
  <c r="I341" s="1"/>
  <c r="C341"/>
  <c r="B341"/>
  <c r="A341"/>
  <c r="L340"/>
  <c r="G340"/>
  <c r="F340"/>
  <c r="K340" s="1"/>
  <c r="E340"/>
  <c r="D340"/>
  <c r="I340" s="1"/>
  <c r="B340"/>
  <c r="A340"/>
  <c r="L339"/>
  <c r="G339"/>
  <c r="F339"/>
  <c r="K339" s="1"/>
  <c r="E339"/>
  <c r="D339"/>
  <c r="I339" s="1"/>
  <c r="C339"/>
  <c r="B339"/>
  <c r="A339"/>
  <c r="G338"/>
  <c r="F338"/>
  <c r="K338" s="1"/>
  <c r="L338" s="1"/>
  <c r="E338"/>
  <c r="D338"/>
  <c r="I338" s="1"/>
  <c r="C338"/>
  <c r="B338"/>
  <c r="A338"/>
  <c r="O337"/>
  <c r="G337"/>
  <c r="F337"/>
  <c r="K337" s="1"/>
  <c r="L337" s="1"/>
  <c r="E337"/>
  <c r="D337"/>
  <c r="I337" s="1"/>
  <c r="M337" s="1"/>
  <c r="C337"/>
  <c r="B337"/>
  <c r="A337"/>
  <c r="G336"/>
  <c r="F336"/>
  <c r="K336" s="1"/>
  <c r="L336" s="1"/>
  <c r="E336"/>
  <c r="D336"/>
  <c r="I336" s="1"/>
  <c r="C336"/>
  <c r="B336"/>
  <c r="A336"/>
  <c r="L335"/>
  <c r="G335"/>
  <c r="F335"/>
  <c r="K335" s="1"/>
  <c r="E335"/>
  <c r="D335"/>
  <c r="I335" s="1"/>
  <c r="C335"/>
  <c r="B335"/>
  <c r="A335"/>
  <c r="G334"/>
  <c r="F334"/>
  <c r="K334" s="1"/>
  <c r="L334" s="1"/>
  <c r="E334"/>
  <c r="D334"/>
  <c r="I334" s="1"/>
  <c r="B334"/>
  <c r="A334"/>
  <c r="G333"/>
  <c r="F333"/>
  <c r="K333" s="1"/>
  <c r="L333" s="1"/>
  <c r="E333"/>
  <c r="D333"/>
  <c r="I333" s="1"/>
  <c r="C333"/>
  <c r="B333"/>
  <c r="A333"/>
  <c r="K332"/>
  <c r="L332" s="1"/>
  <c r="G332"/>
  <c r="F332"/>
  <c r="E332"/>
  <c r="D332"/>
  <c r="I332" s="1"/>
  <c r="B332"/>
  <c r="A332"/>
  <c r="K331"/>
  <c r="L331" s="1"/>
  <c r="G331"/>
  <c r="F331"/>
  <c r="E331"/>
  <c r="D331"/>
  <c r="I331" s="1"/>
  <c r="M331" s="1"/>
  <c r="C331"/>
  <c r="B331"/>
  <c r="A331"/>
  <c r="G330"/>
  <c r="F330"/>
  <c r="K330" s="1"/>
  <c r="L330" s="1"/>
  <c r="E330"/>
  <c r="D330"/>
  <c r="I330" s="1"/>
  <c r="C330"/>
  <c r="B330"/>
  <c r="A330"/>
  <c r="L329"/>
  <c r="G329"/>
  <c r="F329"/>
  <c r="K329" s="1"/>
  <c r="E329"/>
  <c r="D329"/>
  <c r="I329" s="1"/>
  <c r="C329"/>
  <c r="B329"/>
  <c r="A329"/>
  <c r="G328"/>
  <c r="F328"/>
  <c r="K328" s="1"/>
  <c r="L328" s="1"/>
  <c r="E328"/>
  <c r="D328"/>
  <c r="I328" s="1"/>
  <c r="C328"/>
  <c r="B328"/>
  <c r="A328"/>
  <c r="K327"/>
  <c r="L327" s="1"/>
  <c r="G327"/>
  <c r="F327"/>
  <c r="E327"/>
  <c r="D327"/>
  <c r="I327" s="1"/>
  <c r="M327" s="1"/>
  <c r="B327"/>
  <c r="A327"/>
  <c r="O326"/>
  <c r="G326"/>
  <c r="F326"/>
  <c r="K326" s="1"/>
  <c r="L326" s="1"/>
  <c r="E326"/>
  <c r="D326"/>
  <c r="I326" s="1"/>
  <c r="M326" s="1"/>
  <c r="C326"/>
  <c r="B326"/>
  <c r="A326"/>
  <c r="G325"/>
  <c r="F325"/>
  <c r="K325" s="1"/>
  <c r="L325" s="1"/>
  <c r="E325"/>
  <c r="D325"/>
  <c r="I325" s="1"/>
  <c r="C325"/>
  <c r="B325"/>
  <c r="A325"/>
  <c r="L324"/>
  <c r="G324"/>
  <c r="F324"/>
  <c r="K324" s="1"/>
  <c r="E324"/>
  <c r="D324"/>
  <c r="I324" s="1"/>
  <c r="B324"/>
  <c r="A324"/>
  <c r="G323"/>
  <c r="F323"/>
  <c r="K323" s="1"/>
  <c r="L323" s="1"/>
  <c r="E323"/>
  <c r="D323"/>
  <c r="I323" s="1"/>
  <c r="C323"/>
  <c r="B323"/>
  <c r="A323"/>
  <c r="G322"/>
  <c r="F322"/>
  <c r="K322" s="1"/>
  <c r="L322" s="1"/>
  <c r="E322"/>
  <c r="D322"/>
  <c r="I322" s="1"/>
  <c r="C322"/>
  <c r="B322"/>
  <c r="A322"/>
  <c r="O321"/>
  <c r="G321"/>
  <c r="F321"/>
  <c r="K321" s="1"/>
  <c r="L321" s="1"/>
  <c r="E321"/>
  <c r="D321"/>
  <c r="I321" s="1"/>
  <c r="M321" s="1"/>
  <c r="C321"/>
  <c r="B321"/>
  <c r="A321"/>
  <c r="K320"/>
  <c r="L320" s="1"/>
  <c r="G320"/>
  <c r="F320"/>
  <c r="E320"/>
  <c r="D320"/>
  <c r="I320" s="1"/>
  <c r="C320"/>
  <c r="B320"/>
  <c r="A320"/>
  <c r="G319"/>
  <c r="F319"/>
  <c r="K319" s="1"/>
  <c r="L319" s="1"/>
  <c r="E319"/>
  <c r="D319"/>
  <c r="I319" s="1"/>
  <c r="M319" s="1"/>
  <c r="B319"/>
  <c r="A319"/>
  <c r="G318"/>
  <c r="F318"/>
  <c r="K318" s="1"/>
  <c r="L318" s="1"/>
  <c r="E318"/>
  <c r="D318"/>
  <c r="I318" s="1"/>
  <c r="C318"/>
  <c r="B318"/>
  <c r="A318"/>
  <c r="M317"/>
  <c r="K317"/>
  <c r="L317" s="1"/>
  <c r="I317"/>
  <c r="O317" s="1"/>
  <c r="B317"/>
  <c r="A317"/>
  <c r="G316"/>
  <c r="F316"/>
  <c r="K316" s="1"/>
  <c r="L316" s="1"/>
  <c r="E316"/>
  <c r="D316"/>
  <c r="I316" s="1"/>
  <c r="C316"/>
  <c r="B316"/>
  <c r="A316"/>
  <c r="O315"/>
  <c r="G315"/>
  <c r="F315"/>
  <c r="K315" s="1"/>
  <c r="L315" s="1"/>
  <c r="E315"/>
  <c r="D315"/>
  <c r="I315" s="1"/>
  <c r="M315" s="1"/>
  <c r="C315"/>
  <c r="B315"/>
  <c r="A315"/>
  <c r="K314"/>
  <c r="L314" s="1"/>
  <c r="G314"/>
  <c r="F314"/>
  <c r="E314"/>
  <c r="D314"/>
  <c r="I314" s="1"/>
  <c r="B314"/>
  <c r="A314"/>
  <c r="K313"/>
  <c r="L313" s="1"/>
  <c r="G313"/>
  <c r="F313"/>
  <c r="E313"/>
  <c r="D313"/>
  <c r="I313" s="1"/>
  <c r="C313"/>
  <c r="B313"/>
  <c r="A313"/>
  <c r="G312"/>
  <c r="F312"/>
  <c r="K312" s="1"/>
  <c r="L312" s="1"/>
  <c r="E312"/>
  <c r="D312"/>
  <c r="I312" s="1"/>
  <c r="C312"/>
  <c r="B312"/>
  <c r="A312"/>
  <c r="G311"/>
  <c r="F311"/>
  <c r="K311" s="1"/>
  <c r="L311" s="1"/>
  <c r="E311"/>
  <c r="D311"/>
  <c r="I311" s="1"/>
  <c r="C311"/>
  <c r="B311"/>
  <c r="A311"/>
  <c r="O310"/>
  <c r="G310"/>
  <c r="F310"/>
  <c r="K310" s="1"/>
  <c r="L310" s="1"/>
  <c r="E310"/>
  <c r="D310"/>
  <c r="I310" s="1"/>
  <c r="M310" s="1"/>
  <c r="C310"/>
  <c r="B310"/>
  <c r="A310"/>
  <c r="K309"/>
  <c r="L309" s="1"/>
  <c r="G309"/>
  <c r="F309"/>
  <c r="E309"/>
  <c r="D309"/>
  <c r="I309" s="1"/>
  <c r="B309"/>
  <c r="A309"/>
  <c r="K308"/>
  <c r="L308" s="1"/>
  <c r="G308"/>
  <c r="F308"/>
  <c r="E308"/>
  <c r="D308"/>
  <c r="I308" s="1"/>
  <c r="C308"/>
  <c r="B308"/>
  <c r="A308"/>
  <c r="G307"/>
  <c r="F307"/>
  <c r="K307" s="1"/>
  <c r="L307" s="1"/>
  <c r="E307"/>
  <c r="D307"/>
  <c r="I307" s="1"/>
  <c r="C307"/>
  <c r="B307"/>
  <c r="A307"/>
  <c r="G306"/>
  <c r="F306"/>
  <c r="K306" s="1"/>
  <c r="L306" s="1"/>
  <c r="E306"/>
  <c r="D306"/>
  <c r="I306" s="1"/>
  <c r="B306"/>
  <c r="A306"/>
  <c r="G305"/>
  <c r="F305"/>
  <c r="K305" s="1"/>
  <c r="L305" s="1"/>
  <c r="E305"/>
  <c r="D305"/>
  <c r="I305" s="1"/>
  <c r="C305"/>
  <c r="B305"/>
  <c r="A305"/>
  <c r="K304"/>
  <c r="L304" s="1"/>
  <c r="G304"/>
  <c r="F304"/>
  <c r="E304"/>
  <c r="D304"/>
  <c r="I304" s="1"/>
  <c r="M304" s="1"/>
  <c r="C304"/>
  <c r="B304"/>
  <c r="A304"/>
  <c r="G303"/>
  <c r="F303"/>
  <c r="K303" s="1"/>
  <c r="L303" s="1"/>
  <c r="E303"/>
  <c r="D303"/>
  <c r="I303" s="1"/>
  <c r="B303"/>
  <c r="A303"/>
  <c r="G302"/>
  <c r="F302"/>
  <c r="K302" s="1"/>
  <c r="L302" s="1"/>
  <c r="E302"/>
  <c r="D302"/>
  <c r="I302" s="1"/>
  <c r="C302"/>
  <c r="B302"/>
  <c r="A302"/>
  <c r="L301"/>
  <c r="G301"/>
  <c r="F301"/>
  <c r="K301" s="1"/>
  <c r="E301"/>
  <c r="D301"/>
  <c r="I301" s="1"/>
  <c r="B301"/>
  <c r="A301"/>
  <c r="L300"/>
  <c r="G300"/>
  <c r="F300"/>
  <c r="K300" s="1"/>
  <c r="E300"/>
  <c r="D300"/>
  <c r="I300" s="1"/>
  <c r="C300"/>
  <c r="B300"/>
  <c r="A300"/>
  <c r="G299"/>
  <c r="F299"/>
  <c r="K299" s="1"/>
  <c r="L299" s="1"/>
  <c r="E299"/>
  <c r="D299"/>
  <c r="I299" s="1"/>
  <c r="B299"/>
  <c r="A299"/>
  <c r="G298"/>
  <c r="F298"/>
  <c r="K298" s="1"/>
  <c r="L298" s="1"/>
  <c r="E298"/>
  <c r="D298"/>
  <c r="I298" s="1"/>
  <c r="M298" s="1"/>
  <c r="C298"/>
  <c r="B298"/>
  <c r="A298"/>
  <c r="K297"/>
  <c r="L297" s="1"/>
  <c r="G297"/>
  <c r="F297"/>
  <c r="E297"/>
  <c r="D297"/>
  <c r="I297" s="1"/>
  <c r="B297"/>
  <c r="A297"/>
  <c r="K296"/>
  <c r="L296" s="1"/>
  <c r="G296"/>
  <c r="F296"/>
  <c r="E296"/>
  <c r="D296"/>
  <c r="I296" s="1"/>
  <c r="M296" s="1"/>
  <c r="C296"/>
  <c r="B296"/>
  <c r="A296"/>
  <c r="G295"/>
  <c r="F295"/>
  <c r="K295" s="1"/>
  <c r="L295" s="1"/>
  <c r="E295"/>
  <c r="D295"/>
  <c r="I295" s="1"/>
  <c r="C295"/>
  <c r="B295"/>
  <c r="A295"/>
  <c r="L294"/>
  <c r="G294"/>
  <c r="F294"/>
  <c r="K294" s="1"/>
  <c r="E294"/>
  <c r="D294"/>
  <c r="I294" s="1"/>
  <c r="C294"/>
  <c r="B294"/>
  <c r="A294"/>
  <c r="G293"/>
  <c r="F293"/>
  <c r="K293" s="1"/>
  <c r="L293" s="1"/>
  <c r="E293"/>
  <c r="D293"/>
  <c r="I293" s="1"/>
  <c r="C293"/>
  <c r="B293"/>
  <c r="A293"/>
  <c r="K292"/>
  <c r="L292" s="1"/>
  <c r="G292"/>
  <c r="F292"/>
  <c r="E292"/>
  <c r="D292"/>
  <c r="I292" s="1"/>
  <c r="M292" s="1"/>
  <c r="C292"/>
  <c r="B292"/>
  <c r="A292"/>
  <c r="G291"/>
  <c r="F291"/>
  <c r="K291" s="1"/>
  <c r="L291" s="1"/>
  <c r="E291"/>
  <c r="D291"/>
  <c r="I291" s="1"/>
  <c r="C291"/>
  <c r="B291"/>
  <c r="A291"/>
  <c r="L290"/>
  <c r="G290"/>
  <c r="F290"/>
  <c r="K290" s="1"/>
  <c r="E290"/>
  <c r="D290"/>
  <c r="I290" s="1"/>
  <c r="C290"/>
  <c r="B290"/>
  <c r="A290"/>
  <c r="G289"/>
  <c r="F289"/>
  <c r="K289" s="1"/>
  <c r="L289" s="1"/>
  <c r="E289"/>
  <c r="D289"/>
  <c r="I289" s="1"/>
  <c r="B289"/>
  <c r="A289"/>
  <c r="G288"/>
  <c r="F288"/>
  <c r="K288" s="1"/>
  <c r="L288" s="1"/>
  <c r="E288"/>
  <c r="D288"/>
  <c r="I288" s="1"/>
  <c r="C288"/>
  <c r="B288"/>
  <c r="A288"/>
  <c r="O287"/>
  <c r="G287"/>
  <c r="F287"/>
  <c r="K287" s="1"/>
  <c r="L287" s="1"/>
  <c r="E287"/>
  <c r="D287"/>
  <c r="I287" s="1"/>
  <c r="M287" s="1"/>
  <c r="C287"/>
  <c r="B287"/>
  <c r="A287"/>
  <c r="K286"/>
  <c r="L286" s="1"/>
  <c r="G286"/>
  <c r="F286"/>
  <c r="E286"/>
  <c r="D286"/>
  <c r="I286" s="1"/>
  <c r="C286"/>
  <c r="B286"/>
  <c r="A286"/>
  <c r="G285"/>
  <c r="F285"/>
  <c r="K285" s="1"/>
  <c r="L285" s="1"/>
  <c r="E285"/>
  <c r="D285"/>
  <c r="I285" s="1"/>
  <c r="C285"/>
  <c r="B285"/>
  <c r="A285"/>
  <c r="G284"/>
  <c r="F284"/>
  <c r="K284" s="1"/>
  <c r="L284" s="1"/>
  <c r="E284"/>
  <c r="D284"/>
  <c r="I284" s="1"/>
  <c r="C284"/>
  <c r="B284"/>
  <c r="A284"/>
  <c r="O283"/>
  <c r="G283"/>
  <c r="F283"/>
  <c r="K283" s="1"/>
  <c r="L283" s="1"/>
  <c r="E283"/>
  <c r="D283"/>
  <c r="I283" s="1"/>
  <c r="M283" s="1"/>
  <c r="C283"/>
  <c r="B283"/>
  <c r="A283"/>
  <c r="K282"/>
  <c r="L282" s="1"/>
  <c r="G282"/>
  <c r="F282"/>
  <c r="E282"/>
  <c r="D282"/>
  <c r="I282" s="1"/>
  <c r="C282"/>
  <c r="B282"/>
  <c r="A282"/>
  <c r="G281"/>
  <c r="F281"/>
  <c r="K281" s="1"/>
  <c r="L281" s="1"/>
  <c r="E281"/>
  <c r="D281"/>
  <c r="I281" s="1"/>
  <c r="C281"/>
  <c r="B281"/>
  <c r="A281"/>
  <c r="G280"/>
  <c r="F280"/>
  <c r="K280" s="1"/>
  <c r="L280" s="1"/>
  <c r="E280"/>
  <c r="D280"/>
  <c r="I280" s="1"/>
  <c r="B280"/>
  <c r="A280"/>
  <c r="G279"/>
  <c r="F279"/>
  <c r="K279" s="1"/>
  <c r="L279" s="1"/>
  <c r="E279"/>
  <c r="D279"/>
  <c r="I279" s="1"/>
  <c r="C279"/>
  <c r="B279"/>
  <c r="A279"/>
  <c r="K278"/>
  <c r="L278" s="1"/>
  <c r="G278"/>
  <c r="F278"/>
  <c r="E278"/>
  <c r="D278"/>
  <c r="I278" s="1"/>
  <c r="M278" s="1"/>
  <c r="C278"/>
  <c r="B278"/>
  <c r="A278"/>
  <c r="G277"/>
  <c r="F277"/>
  <c r="K277" s="1"/>
  <c r="L277" s="1"/>
  <c r="E277"/>
  <c r="D277"/>
  <c r="I277" s="1"/>
  <c r="C277"/>
  <c r="B277"/>
  <c r="A277"/>
  <c r="L276"/>
  <c r="G276"/>
  <c r="F276"/>
  <c r="K276" s="1"/>
  <c r="E276"/>
  <c r="D276"/>
  <c r="I276" s="1"/>
  <c r="C276"/>
  <c r="B276"/>
  <c r="A276"/>
  <c r="O275"/>
  <c r="M275"/>
  <c r="K275"/>
  <c r="L275" s="1"/>
  <c r="B275"/>
  <c r="A275"/>
  <c r="G274"/>
  <c r="F274"/>
  <c r="K274" s="1"/>
  <c r="L274" s="1"/>
  <c r="E274"/>
  <c r="D274"/>
  <c r="I274" s="1"/>
  <c r="C274"/>
  <c r="B274"/>
  <c r="A274"/>
  <c r="L273"/>
  <c r="G273"/>
  <c r="F273"/>
  <c r="K273" s="1"/>
  <c r="E273"/>
  <c r="D273"/>
  <c r="I273" s="1"/>
  <c r="B273"/>
  <c r="A273"/>
  <c r="L272"/>
  <c r="G272"/>
  <c r="F272"/>
  <c r="K272" s="1"/>
  <c r="E272"/>
  <c r="D272"/>
  <c r="I272" s="1"/>
  <c r="B272"/>
  <c r="A272"/>
  <c r="G271"/>
  <c r="F271"/>
  <c r="K271" s="1"/>
  <c r="L271" s="1"/>
  <c r="E271"/>
  <c r="D271"/>
  <c r="I271" s="1"/>
  <c r="C271"/>
  <c r="B271"/>
  <c r="A271"/>
  <c r="G270"/>
  <c r="F270"/>
  <c r="K270" s="1"/>
  <c r="L270" s="1"/>
  <c r="E270"/>
  <c r="D270"/>
  <c r="I270" s="1"/>
  <c r="C270"/>
  <c r="B270"/>
  <c r="A270"/>
  <c r="O269"/>
  <c r="G269"/>
  <c r="F269"/>
  <c r="K269" s="1"/>
  <c r="L269" s="1"/>
  <c r="E269"/>
  <c r="D269"/>
  <c r="I269" s="1"/>
  <c r="M269" s="1"/>
  <c r="C269"/>
  <c r="B269"/>
  <c r="A269"/>
  <c r="K268"/>
  <c r="L268" s="1"/>
  <c r="G268"/>
  <c r="F268"/>
  <c r="E268"/>
  <c r="D268"/>
  <c r="I268" s="1"/>
  <c r="C268"/>
  <c r="B268"/>
  <c r="A268"/>
  <c r="G267"/>
  <c r="F267"/>
  <c r="K267" s="1"/>
  <c r="L267" s="1"/>
  <c r="E267"/>
  <c r="D267"/>
  <c r="I267" s="1"/>
  <c r="C267"/>
  <c r="B267"/>
  <c r="A267"/>
  <c r="G266"/>
  <c r="F266"/>
  <c r="K266" s="1"/>
  <c r="L266" s="1"/>
  <c r="E266"/>
  <c r="D266"/>
  <c r="I266" s="1"/>
  <c r="C266"/>
  <c r="B266"/>
  <c r="A266"/>
  <c r="O265"/>
  <c r="G265"/>
  <c r="F265"/>
  <c r="K265" s="1"/>
  <c r="L265" s="1"/>
  <c r="E265"/>
  <c r="D265"/>
  <c r="I265" s="1"/>
  <c r="M265" s="1"/>
  <c r="C265"/>
  <c r="B265"/>
  <c r="A265"/>
  <c r="K264"/>
  <c r="L264" s="1"/>
  <c r="G264"/>
  <c r="F264"/>
  <c r="E264"/>
  <c r="D264"/>
  <c r="I264" s="1"/>
  <c r="C264"/>
  <c r="B264"/>
  <c r="A264"/>
  <c r="G263"/>
  <c r="F263"/>
  <c r="K263" s="1"/>
  <c r="L263" s="1"/>
  <c r="E263"/>
  <c r="D263"/>
  <c r="I263" s="1"/>
  <c r="C263"/>
  <c r="B263"/>
  <c r="A263"/>
  <c r="G262"/>
  <c r="F262"/>
  <c r="K262" s="1"/>
  <c r="L262" s="1"/>
  <c r="E262"/>
  <c r="D262"/>
  <c r="I262" s="1"/>
  <c r="C262"/>
  <c r="B262"/>
  <c r="A262"/>
  <c r="O261"/>
  <c r="G261"/>
  <c r="F261"/>
  <c r="K261" s="1"/>
  <c r="L261" s="1"/>
  <c r="E261"/>
  <c r="D261"/>
  <c r="I261" s="1"/>
  <c r="M261" s="1"/>
  <c r="C261"/>
  <c r="B261"/>
  <c r="A261"/>
  <c r="K260"/>
  <c r="L260" s="1"/>
  <c r="G260"/>
  <c r="F260"/>
  <c r="E260"/>
  <c r="D260"/>
  <c r="I260" s="1"/>
  <c r="C260"/>
  <c r="B260"/>
  <c r="A260"/>
  <c r="G259"/>
  <c r="F259"/>
  <c r="K259" s="1"/>
  <c r="L259" s="1"/>
  <c r="E259"/>
  <c r="D259"/>
  <c r="I259" s="1"/>
  <c r="B259"/>
  <c r="A259"/>
  <c r="G258"/>
  <c r="F258"/>
  <c r="K258" s="1"/>
  <c r="L258" s="1"/>
  <c r="E258"/>
  <c r="D258"/>
  <c r="I258" s="1"/>
  <c r="C258"/>
  <c r="B258"/>
  <c r="A258"/>
  <c r="G257"/>
  <c r="F257"/>
  <c r="K257" s="1"/>
  <c r="L257" s="1"/>
  <c r="E257"/>
  <c r="D257"/>
  <c r="I257" s="1"/>
  <c r="C257"/>
  <c r="B257"/>
  <c r="A257"/>
  <c r="K256"/>
  <c r="L256" s="1"/>
  <c r="G256"/>
  <c r="F256"/>
  <c r="E256"/>
  <c r="D256"/>
  <c r="I256" s="1"/>
  <c r="C256"/>
  <c r="B256"/>
  <c r="A256"/>
  <c r="L255"/>
  <c r="K255"/>
  <c r="G255"/>
  <c r="F255"/>
  <c r="E255"/>
  <c r="D255"/>
  <c r="I255" s="1"/>
  <c r="C255"/>
  <c r="B255"/>
  <c r="A255"/>
  <c r="G254"/>
  <c r="F254"/>
  <c r="K254" s="1"/>
  <c r="L254" s="1"/>
  <c r="E254"/>
  <c r="D254"/>
  <c r="I254" s="1"/>
  <c r="C254"/>
  <c r="B254"/>
  <c r="A254"/>
  <c r="G253"/>
  <c r="F253"/>
  <c r="K253" s="1"/>
  <c r="L253" s="1"/>
  <c r="E253"/>
  <c r="D253"/>
  <c r="I253" s="1"/>
  <c r="C253"/>
  <c r="B253"/>
  <c r="A253"/>
  <c r="K252"/>
  <c r="L252" s="1"/>
  <c r="G252"/>
  <c r="F252"/>
  <c r="E252"/>
  <c r="D252"/>
  <c r="I252" s="1"/>
  <c r="C252"/>
  <c r="B252"/>
  <c r="A252"/>
  <c r="L251"/>
  <c r="K251"/>
  <c r="G251"/>
  <c r="F251"/>
  <c r="E251"/>
  <c r="D251"/>
  <c r="I251" s="1"/>
  <c r="C251"/>
  <c r="B251"/>
  <c r="A251"/>
  <c r="G250"/>
  <c r="F250"/>
  <c r="K250" s="1"/>
  <c r="L250" s="1"/>
  <c r="E250"/>
  <c r="D250"/>
  <c r="I250" s="1"/>
  <c r="C250"/>
  <c r="B250"/>
  <c r="A250"/>
  <c r="G249"/>
  <c r="F249"/>
  <c r="K249" s="1"/>
  <c r="L249" s="1"/>
  <c r="E249"/>
  <c r="D249"/>
  <c r="I249" s="1"/>
  <c r="C249"/>
  <c r="B249"/>
  <c r="A249"/>
  <c r="K248"/>
  <c r="L248" s="1"/>
  <c r="G248"/>
  <c r="F248"/>
  <c r="E248"/>
  <c r="D248"/>
  <c r="I248" s="1"/>
  <c r="C248"/>
  <c r="B248"/>
  <c r="A248"/>
  <c r="L247"/>
  <c r="K247"/>
  <c r="G247"/>
  <c r="F247"/>
  <c r="E247"/>
  <c r="D247"/>
  <c r="I247" s="1"/>
  <c r="C247"/>
  <c r="B247"/>
  <c r="A247"/>
  <c r="G246"/>
  <c r="F246"/>
  <c r="K246" s="1"/>
  <c r="L246" s="1"/>
  <c r="E246"/>
  <c r="D246"/>
  <c r="I246" s="1"/>
  <c r="C246"/>
  <c r="B246"/>
  <c r="A246"/>
  <c r="G245"/>
  <c r="F245"/>
  <c r="K245" s="1"/>
  <c r="L245" s="1"/>
  <c r="E245"/>
  <c r="D245"/>
  <c r="I245" s="1"/>
  <c r="C245"/>
  <c r="B245"/>
  <c r="A245"/>
  <c r="O244"/>
  <c r="M244"/>
  <c r="C244"/>
  <c r="B244"/>
  <c r="A244"/>
  <c r="K243"/>
  <c r="L243" s="1"/>
  <c r="G243"/>
  <c r="F243"/>
  <c r="E243"/>
  <c r="D243"/>
  <c r="I243" s="1"/>
  <c r="C243"/>
  <c r="B243"/>
  <c r="A243"/>
  <c r="G242"/>
  <c r="F242"/>
  <c r="K242" s="1"/>
  <c r="L242" s="1"/>
  <c r="E242"/>
  <c r="D242"/>
  <c r="I242" s="1"/>
  <c r="C242"/>
  <c r="B242"/>
  <c r="A242"/>
  <c r="G241"/>
  <c r="F241"/>
  <c r="K241" s="1"/>
  <c r="L241" s="1"/>
  <c r="E241"/>
  <c r="D241"/>
  <c r="I241" s="1"/>
  <c r="C241"/>
  <c r="B241"/>
  <c r="A241"/>
  <c r="O240"/>
  <c r="G240"/>
  <c r="F240"/>
  <c r="K240" s="1"/>
  <c r="L240" s="1"/>
  <c r="E240"/>
  <c r="D240"/>
  <c r="I240" s="1"/>
  <c r="M240" s="1"/>
  <c r="C240"/>
  <c r="B240"/>
  <c r="A240"/>
  <c r="K239"/>
  <c r="L239" s="1"/>
  <c r="G239"/>
  <c r="F239"/>
  <c r="E239"/>
  <c r="D239"/>
  <c r="I239" s="1"/>
  <c r="B239"/>
  <c r="A239"/>
  <c r="K238"/>
  <c r="L238" s="1"/>
  <c r="G238"/>
  <c r="F238"/>
  <c r="E238"/>
  <c r="D238"/>
  <c r="I238" s="1"/>
  <c r="C238"/>
  <c r="B238"/>
  <c r="A238"/>
  <c r="G237"/>
  <c r="F237"/>
  <c r="K237" s="1"/>
  <c r="L237" s="1"/>
  <c r="E237"/>
  <c r="D237"/>
  <c r="I237" s="1"/>
  <c r="C237"/>
  <c r="B237"/>
  <c r="A237"/>
  <c r="G236"/>
  <c r="F236"/>
  <c r="K236" s="1"/>
  <c r="L236" s="1"/>
  <c r="E236"/>
  <c r="D236"/>
  <c r="I236" s="1"/>
  <c r="C236"/>
  <c r="B236"/>
  <c r="A236"/>
  <c r="O235"/>
  <c r="G235"/>
  <c r="F235"/>
  <c r="K235" s="1"/>
  <c r="L235" s="1"/>
  <c r="E235"/>
  <c r="D235"/>
  <c r="I235" s="1"/>
  <c r="M235" s="1"/>
  <c r="B235"/>
  <c r="A235"/>
  <c r="K234"/>
  <c r="L234" s="1"/>
  <c r="G234"/>
  <c r="F234"/>
  <c r="E234"/>
  <c r="D234"/>
  <c r="I234" s="1"/>
  <c r="C234"/>
  <c r="B234"/>
  <c r="A234"/>
  <c r="L233"/>
  <c r="K233"/>
  <c r="G233"/>
  <c r="F233"/>
  <c r="E233"/>
  <c r="D233"/>
  <c r="I233" s="1"/>
  <c r="B233"/>
  <c r="A233"/>
  <c r="L232"/>
  <c r="K232"/>
  <c r="G232"/>
  <c r="F232"/>
  <c r="E232"/>
  <c r="D232"/>
  <c r="I232" s="1"/>
  <c r="C232"/>
  <c r="B232"/>
  <c r="A232"/>
  <c r="G231"/>
  <c r="F231"/>
  <c r="K231" s="1"/>
  <c r="L231" s="1"/>
  <c r="E231"/>
  <c r="D231"/>
  <c r="I231" s="1"/>
  <c r="B231"/>
  <c r="A231"/>
  <c r="L230"/>
  <c r="G230"/>
  <c r="F230"/>
  <c r="K230" s="1"/>
  <c r="E230"/>
  <c r="D230"/>
  <c r="I230" s="1"/>
  <c r="C230"/>
  <c r="B230"/>
  <c r="A230"/>
  <c r="G229"/>
  <c r="F229"/>
  <c r="K229" s="1"/>
  <c r="L229" s="1"/>
  <c r="E229"/>
  <c r="D229"/>
  <c r="I229" s="1"/>
  <c r="B229"/>
  <c r="A229"/>
  <c r="G228"/>
  <c r="F228"/>
  <c r="K228" s="1"/>
  <c r="L228" s="1"/>
  <c r="E228"/>
  <c r="D228"/>
  <c r="I228" s="1"/>
  <c r="J228" s="1"/>
  <c r="C228"/>
  <c r="B228"/>
  <c r="A228"/>
  <c r="O227"/>
  <c r="G227"/>
  <c r="F227"/>
  <c r="K227" s="1"/>
  <c r="L227" s="1"/>
  <c r="E227"/>
  <c r="D227"/>
  <c r="I227" s="1"/>
  <c r="M227" s="1"/>
  <c r="B227"/>
  <c r="A227"/>
  <c r="K226"/>
  <c r="L226" s="1"/>
  <c r="G226"/>
  <c r="F226"/>
  <c r="E226"/>
  <c r="D226"/>
  <c r="I226" s="1"/>
  <c r="C226"/>
  <c r="B226"/>
  <c r="A226"/>
  <c r="L225"/>
  <c r="K225"/>
  <c r="G225"/>
  <c r="F225"/>
  <c r="E225"/>
  <c r="D225"/>
  <c r="I225" s="1"/>
  <c r="B225"/>
  <c r="A225"/>
  <c r="L224"/>
  <c r="K224"/>
  <c r="G224"/>
  <c r="F224"/>
  <c r="E224"/>
  <c r="D224"/>
  <c r="I224" s="1"/>
  <c r="C224"/>
  <c r="B224"/>
  <c r="A224"/>
  <c r="G223"/>
  <c r="F223"/>
  <c r="K223" s="1"/>
  <c r="L223" s="1"/>
  <c r="E223"/>
  <c r="D223"/>
  <c r="I223" s="1"/>
  <c r="B223"/>
  <c r="A223"/>
  <c r="L222"/>
  <c r="G222"/>
  <c r="F222"/>
  <c r="K222" s="1"/>
  <c r="E222"/>
  <c r="D222"/>
  <c r="I222" s="1"/>
  <c r="C222"/>
  <c r="B222"/>
  <c r="A222"/>
  <c r="G221"/>
  <c r="F221"/>
  <c r="K221" s="1"/>
  <c r="L221" s="1"/>
  <c r="E221"/>
  <c r="D221"/>
  <c r="I221" s="1"/>
  <c r="B221"/>
  <c r="A221"/>
  <c r="G220"/>
  <c r="F220"/>
  <c r="K220" s="1"/>
  <c r="L220" s="1"/>
  <c r="E220"/>
  <c r="D220"/>
  <c r="I220" s="1"/>
  <c r="J220" s="1"/>
  <c r="C220"/>
  <c r="B220"/>
  <c r="A220"/>
  <c r="O219"/>
  <c r="G219"/>
  <c r="F219"/>
  <c r="K219" s="1"/>
  <c r="L219" s="1"/>
  <c r="E219"/>
  <c r="D219"/>
  <c r="I219" s="1"/>
  <c r="M219" s="1"/>
  <c r="B219"/>
  <c r="A219"/>
  <c r="K218"/>
  <c r="L218" s="1"/>
  <c r="G218"/>
  <c r="F218"/>
  <c r="E218"/>
  <c r="D218"/>
  <c r="I218" s="1"/>
  <c r="C218"/>
  <c r="B218"/>
  <c r="A218"/>
  <c r="L217"/>
  <c r="K217"/>
  <c r="G217"/>
  <c r="F217"/>
  <c r="E217"/>
  <c r="D217"/>
  <c r="I217" s="1"/>
  <c r="C217"/>
  <c r="B217"/>
  <c r="A217"/>
  <c r="G216"/>
  <c r="F216"/>
  <c r="K216" s="1"/>
  <c r="L216" s="1"/>
  <c r="E216"/>
  <c r="D216"/>
  <c r="I216" s="1"/>
  <c r="C216"/>
  <c r="B216"/>
  <c r="A216"/>
  <c r="G215"/>
  <c r="F215"/>
  <c r="K215" s="1"/>
  <c r="L215" s="1"/>
  <c r="E215"/>
  <c r="D215"/>
  <c r="I215" s="1"/>
  <c r="B215"/>
  <c r="A215"/>
  <c r="G214"/>
  <c r="F214"/>
  <c r="K214" s="1"/>
  <c r="L214" s="1"/>
  <c r="E214"/>
  <c r="D214"/>
  <c r="I214" s="1"/>
  <c r="C214"/>
  <c r="B214"/>
  <c r="A214"/>
  <c r="O213"/>
  <c r="G213"/>
  <c r="F213"/>
  <c r="K213" s="1"/>
  <c r="L213" s="1"/>
  <c r="E213"/>
  <c r="D213"/>
  <c r="I213" s="1"/>
  <c r="M213" s="1"/>
  <c r="C213"/>
  <c r="B213"/>
  <c r="A213"/>
  <c r="G212"/>
  <c r="F212"/>
  <c r="K212" s="1"/>
  <c r="L212" s="1"/>
  <c r="E212"/>
  <c r="D212"/>
  <c r="I212" s="1"/>
  <c r="B212"/>
  <c r="A212"/>
  <c r="G211"/>
  <c r="F211"/>
  <c r="K211" s="1"/>
  <c r="L211" s="1"/>
  <c r="E211"/>
  <c r="D211"/>
  <c r="I211" s="1"/>
  <c r="C211"/>
  <c r="B211"/>
  <c r="A211"/>
  <c r="L210"/>
  <c r="G210"/>
  <c r="F210"/>
  <c r="K210" s="1"/>
  <c r="E210"/>
  <c r="D210"/>
  <c r="I210" s="1"/>
  <c r="B210"/>
  <c r="A210"/>
  <c r="G209"/>
  <c r="F209"/>
  <c r="K209" s="1"/>
  <c r="L209" s="1"/>
  <c r="E209"/>
  <c r="D209"/>
  <c r="I209" s="1"/>
  <c r="C209"/>
  <c r="B209"/>
  <c r="A209"/>
  <c r="G208"/>
  <c r="F208"/>
  <c r="K208" s="1"/>
  <c r="L208" s="1"/>
  <c r="E208"/>
  <c r="D208"/>
  <c r="I208" s="1"/>
  <c r="B208"/>
  <c r="A208"/>
  <c r="G207"/>
  <c r="F207"/>
  <c r="K207" s="1"/>
  <c r="L207" s="1"/>
  <c r="E207"/>
  <c r="D207"/>
  <c r="I207" s="1"/>
  <c r="C207"/>
  <c r="B207"/>
  <c r="A207"/>
  <c r="K206"/>
  <c r="L206" s="1"/>
  <c r="G206"/>
  <c r="F206"/>
  <c r="E206"/>
  <c r="D206"/>
  <c r="I206" s="1"/>
  <c r="M206" s="1"/>
  <c r="B206"/>
  <c r="A206"/>
  <c r="O205"/>
  <c r="G205"/>
  <c r="F205"/>
  <c r="K205" s="1"/>
  <c r="L205" s="1"/>
  <c r="E205"/>
  <c r="D205"/>
  <c r="I205" s="1"/>
  <c r="M205" s="1"/>
  <c r="C205"/>
  <c r="B205"/>
  <c r="A205"/>
  <c r="G204"/>
  <c r="F204"/>
  <c r="K204" s="1"/>
  <c r="L204" s="1"/>
  <c r="E204"/>
  <c r="D204"/>
  <c r="I204" s="1"/>
  <c r="B204"/>
  <c r="A204"/>
  <c r="G203"/>
  <c r="F203"/>
  <c r="K203" s="1"/>
  <c r="L203" s="1"/>
  <c r="E203"/>
  <c r="D203"/>
  <c r="I203" s="1"/>
  <c r="C203"/>
  <c r="B203"/>
  <c r="A203"/>
  <c r="L202"/>
  <c r="G202"/>
  <c r="F202"/>
  <c r="K202" s="1"/>
  <c r="E202"/>
  <c r="D202"/>
  <c r="I202" s="1"/>
  <c r="B202"/>
  <c r="A202"/>
  <c r="G201"/>
  <c r="F201"/>
  <c r="K201" s="1"/>
  <c r="L201" s="1"/>
  <c r="E201"/>
  <c r="D201"/>
  <c r="I201" s="1"/>
  <c r="C201"/>
  <c r="B201"/>
  <c r="A201"/>
  <c r="G200"/>
  <c r="F200"/>
  <c r="K200" s="1"/>
  <c r="L200" s="1"/>
  <c r="E200"/>
  <c r="D200"/>
  <c r="I200" s="1"/>
  <c r="J200" s="1"/>
  <c r="B200"/>
  <c r="A200"/>
  <c r="G199"/>
  <c r="F199"/>
  <c r="K199" s="1"/>
  <c r="L199" s="1"/>
  <c r="E199"/>
  <c r="D199"/>
  <c r="I199" s="1"/>
  <c r="C199"/>
  <c r="B199"/>
  <c r="A199"/>
  <c r="K198"/>
  <c r="L198" s="1"/>
  <c r="G198"/>
  <c r="F198"/>
  <c r="E198"/>
  <c r="D198"/>
  <c r="I198" s="1"/>
  <c r="M198" s="1"/>
  <c r="C198"/>
  <c r="B198"/>
  <c r="A198"/>
  <c r="G197"/>
  <c r="F197"/>
  <c r="K197" s="1"/>
  <c r="L197" s="1"/>
  <c r="E197"/>
  <c r="D197"/>
  <c r="I197" s="1"/>
  <c r="C197"/>
  <c r="B197"/>
  <c r="A197"/>
  <c r="L196"/>
  <c r="G196"/>
  <c r="F196"/>
  <c r="K196" s="1"/>
  <c r="E196"/>
  <c r="D196"/>
  <c r="I196" s="1"/>
  <c r="B196"/>
  <c r="A196"/>
  <c r="L195"/>
  <c r="K195"/>
  <c r="J195"/>
  <c r="I195"/>
  <c r="O194"/>
  <c r="M194"/>
  <c r="L193"/>
  <c r="G193"/>
  <c r="F193"/>
  <c r="K193" s="1"/>
  <c r="E193"/>
  <c r="D193"/>
  <c r="I193" s="1"/>
  <c r="C193"/>
  <c r="B193"/>
  <c r="A193"/>
  <c r="G192"/>
  <c r="F192"/>
  <c r="K192" s="1"/>
  <c r="L192" s="1"/>
  <c r="E192"/>
  <c r="D192"/>
  <c r="I192" s="1"/>
  <c r="B192"/>
  <c r="A192"/>
  <c r="G191"/>
  <c r="F191"/>
  <c r="K191" s="1"/>
  <c r="L191" s="1"/>
  <c r="E191"/>
  <c r="D191"/>
  <c r="I191" s="1"/>
  <c r="J191" s="1"/>
  <c r="C191"/>
  <c r="B191"/>
  <c r="A191"/>
  <c r="O190"/>
  <c r="G190"/>
  <c r="F190"/>
  <c r="K190" s="1"/>
  <c r="L190" s="1"/>
  <c r="E190"/>
  <c r="D190"/>
  <c r="I190" s="1"/>
  <c r="M190" s="1"/>
  <c r="B190"/>
  <c r="A190"/>
  <c r="K189"/>
  <c r="L189" s="1"/>
  <c r="G189"/>
  <c r="F189"/>
  <c r="E189"/>
  <c r="D189"/>
  <c r="I189" s="1"/>
  <c r="C189"/>
  <c r="B189"/>
  <c r="A189"/>
  <c r="L188"/>
  <c r="K188"/>
  <c r="G188"/>
  <c r="F188"/>
  <c r="E188"/>
  <c r="D188"/>
  <c r="I188" s="1"/>
  <c r="B188"/>
  <c r="A188"/>
  <c r="L187"/>
  <c r="K187"/>
  <c r="G187"/>
  <c r="F187"/>
  <c r="E187"/>
  <c r="D187"/>
  <c r="I187" s="1"/>
  <c r="C187"/>
  <c r="B187"/>
  <c r="A187"/>
  <c r="G186"/>
  <c r="F186"/>
  <c r="K186" s="1"/>
  <c r="L186" s="1"/>
  <c r="E186"/>
  <c r="D186"/>
  <c r="I186" s="1"/>
  <c r="B186"/>
  <c r="A186"/>
  <c r="L185"/>
  <c r="G185"/>
  <c r="F185"/>
  <c r="K185" s="1"/>
  <c r="E185"/>
  <c r="D185"/>
  <c r="I185" s="1"/>
  <c r="C185"/>
  <c r="B185"/>
  <c r="A185"/>
  <c r="G184"/>
  <c r="F184"/>
  <c r="K184" s="1"/>
  <c r="L184" s="1"/>
  <c r="E184"/>
  <c r="D184"/>
  <c r="I184" s="1"/>
  <c r="B184"/>
  <c r="A184"/>
  <c r="G183"/>
  <c r="F183"/>
  <c r="K183" s="1"/>
  <c r="L183" s="1"/>
  <c r="E183"/>
  <c r="D183"/>
  <c r="I183" s="1"/>
  <c r="C183"/>
  <c r="B183"/>
  <c r="A183"/>
  <c r="O182"/>
  <c r="G182"/>
  <c r="F182"/>
  <c r="K182" s="1"/>
  <c r="L182" s="1"/>
  <c r="E182"/>
  <c r="D182"/>
  <c r="I182" s="1"/>
  <c r="M182" s="1"/>
  <c r="C182"/>
  <c r="B182"/>
  <c r="A182"/>
  <c r="K181"/>
  <c r="L181" s="1"/>
  <c r="G181"/>
  <c r="F181"/>
  <c r="E181"/>
  <c r="D181"/>
  <c r="I181" s="1"/>
  <c r="C181"/>
  <c r="B181"/>
  <c r="A181"/>
  <c r="G180"/>
  <c r="F180"/>
  <c r="K180" s="1"/>
  <c r="L180" s="1"/>
  <c r="E180"/>
  <c r="D180"/>
  <c r="I180" s="1"/>
  <c r="C180"/>
  <c r="B180"/>
  <c r="A180"/>
  <c r="G179"/>
  <c r="F179"/>
  <c r="K179" s="1"/>
  <c r="L179" s="1"/>
  <c r="E179"/>
  <c r="D179"/>
  <c r="I179" s="1"/>
  <c r="J179" s="1"/>
  <c r="C179"/>
  <c r="B179"/>
  <c r="A179"/>
  <c r="O178"/>
  <c r="G178"/>
  <c r="F178"/>
  <c r="K178" s="1"/>
  <c r="L178" s="1"/>
  <c r="E178"/>
  <c r="D178"/>
  <c r="I178" s="1"/>
  <c r="M178" s="1"/>
  <c r="B178"/>
  <c r="A178"/>
  <c r="K177"/>
  <c r="L177" s="1"/>
  <c r="G177"/>
  <c r="F177"/>
  <c r="E177"/>
  <c r="D177"/>
  <c r="I177" s="1"/>
  <c r="C177"/>
  <c r="B177"/>
  <c r="A177"/>
  <c r="L176"/>
  <c r="K176"/>
  <c r="G176"/>
  <c r="F176"/>
  <c r="E176"/>
  <c r="D176"/>
  <c r="I176" s="1"/>
  <c r="B176"/>
  <c r="A176"/>
  <c r="L175"/>
  <c r="K175"/>
  <c r="G175"/>
  <c r="F175"/>
  <c r="E175"/>
  <c r="D175"/>
  <c r="I175" s="1"/>
  <c r="C175"/>
  <c r="B175"/>
  <c r="A175"/>
  <c r="G174"/>
  <c r="F174"/>
  <c r="K174" s="1"/>
  <c r="L174" s="1"/>
  <c r="E174"/>
  <c r="D174"/>
  <c r="I174" s="1"/>
  <c r="C174"/>
  <c r="B174"/>
  <c r="A174"/>
  <c r="G173"/>
  <c r="F173"/>
  <c r="K173" s="1"/>
  <c r="L173" s="1"/>
  <c r="E173"/>
  <c r="D173"/>
  <c r="I173" s="1"/>
  <c r="C173"/>
  <c r="B173"/>
  <c r="A173"/>
  <c r="K172"/>
  <c r="L172" s="1"/>
  <c r="G172"/>
  <c r="F172"/>
  <c r="E172"/>
  <c r="D172"/>
  <c r="I172" s="1"/>
  <c r="J172" s="1"/>
  <c r="C172"/>
  <c r="B172"/>
  <c r="A172"/>
  <c r="L171"/>
  <c r="K171"/>
  <c r="G171"/>
  <c r="F171"/>
  <c r="E171"/>
  <c r="D171"/>
  <c r="I171" s="1"/>
  <c r="B171"/>
  <c r="A171"/>
  <c r="L170"/>
  <c r="K170"/>
  <c r="G170"/>
  <c r="F170"/>
  <c r="E170"/>
  <c r="D170"/>
  <c r="I170" s="1"/>
  <c r="B170"/>
  <c r="A170"/>
  <c r="L169"/>
  <c r="K169"/>
  <c r="G169"/>
  <c r="F169"/>
  <c r="E169"/>
  <c r="D169"/>
  <c r="I169" s="1"/>
  <c r="C169"/>
  <c r="B169"/>
  <c r="A169"/>
  <c r="G168"/>
  <c r="F168"/>
  <c r="K168" s="1"/>
  <c r="L168" s="1"/>
  <c r="E168"/>
  <c r="D168"/>
  <c r="I168" s="1"/>
  <c r="C168"/>
  <c r="B168"/>
  <c r="A168"/>
  <c r="G167"/>
  <c r="F167"/>
  <c r="K167" s="1"/>
  <c r="L167" s="1"/>
  <c r="E167"/>
  <c r="D167"/>
  <c r="I167" s="1"/>
  <c r="C167"/>
  <c r="B167"/>
  <c r="A167"/>
  <c r="K166"/>
  <c r="L166" s="1"/>
  <c r="G166"/>
  <c r="F166"/>
  <c r="E166"/>
  <c r="D166"/>
  <c r="I166" s="1"/>
  <c r="C166"/>
  <c r="B166"/>
  <c r="A166"/>
  <c r="G165"/>
  <c r="F165"/>
  <c r="K165" s="1"/>
  <c r="L165" s="1"/>
  <c r="E165"/>
  <c r="D165"/>
  <c r="I165" s="1"/>
  <c r="B165"/>
  <c r="A165"/>
  <c r="K164"/>
  <c r="L164" s="1"/>
  <c r="G164"/>
  <c r="F164"/>
  <c r="E164"/>
  <c r="D164"/>
  <c r="I164" s="1"/>
  <c r="C164"/>
  <c r="B164"/>
  <c r="A164"/>
  <c r="G163"/>
  <c r="F163"/>
  <c r="K163" s="1"/>
  <c r="L163" s="1"/>
  <c r="E163"/>
  <c r="D163"/>
  <c r="I163" s="1"/>
  <c r="M163" s="1"/>
  <c r="B163"/>
  <c r="A163"/>
  <c r="G162"/>
  <c r="F162"/>
  <c r="K162" s="1"/>
  <c r="L162" s="1"/>
  <c r="E162"/>
  <c r="D162"/>
  <c r="I162" s="1"/>
  <c r="M162" s="1"/>
  <c r="C162"/>
  <c r="B162"/>
  <c r="A162"/>
  <c r="G161"/>
  <c r="F161"/>
  <c r="K161" s="1"/>
  <c r="L161" s="1"/>
  <c r="E161"/>
  <c r="D161"/>
  <c r="I161" s="1"/>
  <c r="B161"/>
  <c r="A161"/>
  <c r="G160"/>
  <c r="F160"/>
  <c r="K160" s="1"/>
  <c r="L160" s="1"/>
  <c r="E160"/>
  <c r="D160"/>
  <c r="I160" s="1"/>
  <c r="C160"/>
  <c r="B160"/>
  <c r="A160"/>
  <c r="G159"/>
  <c r="F159"/>
  <c r="K159" s="1"/>
  <c r="L159" s="1"/>
  <c r="E159"/>
  <c r="D159"/>
  <c r="I159" s="1"/>
  <c r="C159"/>
  <c r="B159"/>
  <c r="A159"/>
  <c r="G158"/>
  <c r="F158"/>
  <c r="K158" s="1"/>
  <c r="L158" s="1"/>
  <c r="E158"/>
  <c r="D158"/>
  <c r="I158" s="1"/>
  <c r="C158"/>
  <c r="B158"/>
  <c r="A158"/>
  <c r="G157"/>
  <c r="F157"/>
  <c r="K157" s="1"/>
  <c r="L157" s="1"/>
  <c r="E157"/>
  <c r="D157"/>
  <c r="I157" s="1"/>
  <c r="M157" s="1"/>
  <c r="C157"/>
  <c r="B157"/>
  <c r="A157"/>
  <c r="K156"/>
  <c r="L156" s="1"/>
  <c r="G156"/>
  <c r="F156"/>
  <c r="E156"/>
  <c r="D156"/>
  <c r="I156" s="1"/>
  <c r="B156"/>
  <c r="A156"/>
  <c r="G155"/>
  <c r="F155"/>
  <c r="K155" s="1"/>
  <c r="L155" s="1"/>
  <c r="E155"/>
  <c r="D155"/>
  <c r="I155" s="1"/>
  <c r="C155"/>
  <c r="B155"/>
  <c r="A155"/>
  <c r="G154"/>
  <c r="F154"/>
  <c r="K154" s="1"/>
  <c r="L154" s="1"/>
  <c r="E154"/>
  <c r="D154"/>
  <c r="I154" s="1"/>
  <c r="B154"/>
  <c r="A154"/>
  <c r="G153"/>
  <c r="F153"/>
  <c r="K153" s="1"/>
  <c r="L153" s="1"/>
  <c r="E153"/>
  <c r="D153"/>
  <c r="I153" s="1"/>
  <c r="C153"/>
  <c r="B153"/>
  <c r="A153"/>
  <c r="G152"/>
  <c r="F152"/>
  <c r="K152" s="1"/>
  <c r="L152" s="1"/>
  <c r="E152"/>
  <c r="D152"/>
  <c r="I152" s="1"/>
  <c r="B152"/>
  <c r="A152"/>
  <c r="G151"/>
  <c r="F151"/>
  <c r="K151" s="1"/>
  <c r="L151" s="1"/>
  <c r="E151"/>
  <c r="D151"/>
  <c r="I151" s="1"/>
  <c r="C151"/>
  <c r="B151"/>
  <c r="A151"/>
  <c r="G150"/>
  <c r="F150"/>
  <c r="K150" s="1"/>
  <c r="L150" s="1"/>
  <c r="E150"/>
  <c r="D150"/>
  <c r="I150" s="1"/>
  <c r="M150" s="1"/>
  <c r="C150"/>
  <c r="B150"/>
  <c r="A150"/>
  <c r="O149"/>
  <c r="M149"/>
  <c r="B149"/>
  <c r="A149"/>
  <c r="O148"/>
  <c r="M148"/>
  <c r="B148"/>
  <c r="A148"/>
  <c r="O147"/>
  <c r="M147"/>
  <c r="B147"/>
  <c r="A147"/>
  <c r="O146"/>
  <c r="M146"/>
  <c r="B146"/>
  <c r="A146"/>
  <c r="K145"/>
  <c r="L145" s="1"/>
  <c r="E145"/>
  <c r="D145"/>
  <c r="I145" s="1"/>
  <c r="K144"/>
  <c r="L144" s="1"/>
  <c r="E144"/>
  <c r="D144"/>
  <c r="I144" s="1"/>
  <c r="G143"/>
  <c r="F143"/>
  <c r="K143" s="1"/>
  <c r="L143" s="1"/>
  <c r="E143"/>
  <c r="D143"/>
  <c r="I143" s="1"/>
  <c r="G142"/>
  <c r="F142"/>
  <c r="K142" s="1"/>
  <c r="L142" s="1"/>
  <c r="E142"/>
  <c r="D142"/>
  <c r="I142" s="1"/>
  <c r="O141"/>
  <c r="M141"/>
  <c r="G140"/>
  <c r="F140"/>
  <c r="K140" s="1"/>
  <c r="L140" s="1"/>
  <c r="E140"/>
  <c r="D140"/>
  <c r="I140" s="1"/>
  <c r="K139"/>
  <c r="L139" s="1"/>
  <c r="G139"/>
  <c r="F139"/>
  <c r="E139"/>
  <c r="D139"/>
  <c r="I139" s="1"/>
  <c r="G138"/>
  <c r="F138"/>
  <c r="K138" s="1"/>
  <c r="L138" s="1"/>
  <c r="E138"/>
  <c r="D138"/>
  <c r="I138" s="1"/>
  <c r="K137"/>
  <c r="L137" s="1"/>
  <c r="G137"/>
  <c r="F137"/>
  <c r="E137"/>
  <c r="D137"/>
  <c r="I137" s="1"/>
  <c r="G136"/>
  <c r="F136"/>
  <c r="K136" s="1"/>
  <c r="L136" s="1"/>
  <c r="E136"/>
  <c r="D136"/>
  <c r="I136" s="1"/>
  <c r="G135"/>
  <c r="F135"/>
  <c r="K135" s="1"/>
  <c r="L135" s="1"/>
  <c r="E135"/>
  <c r="D135"/>
  <c r="I135" s="1"/>
  <c r="G134"/>
  <c r="F134"/>
  <c r="K134" s="1"/>
  <c r="L134" s="1"/>
  <c r="E134"/>
  <c r="D134"/>
  <c r="I134" s="1"/>
  <c r="G133"/>
  <c r="F133"/>
  <c r="K133" s="1"/>
  <c r="L133" s="1"/>
  <c r="E133"/>
  <c r="D133"/>
  <c r="I133" s="1"/>
  <c r="G132"/>
  <c r="F132"/>
  <c r="K132" s="1"/>
  <c r="L132" s="1"/>
  <c r="E132"/>
  <c r="D132"/>
  <c r="I132" s="1"/>
  <c r="K131"/>
  <c r="L131" s="1"/>
  <c r="G131"/>
  <c r="F131"/>
  <c r="E131"/>
  <c r="D131"/>
  <c r="I131" s="1"/>
  <c r="G130"/>
  <c r="F130"/>
  <c r="K130" s="1"/>
  <c r="L130" s="1"/>
  <c r="E130"/>
  <c r="D130"/>
  <c r="I130" s="1"/>
  <c r="K129"/>
  <c r="L129" s="1"/>
  <c r="G129"/>
  <c r="F129"/>
  <c r="E129"/>
  <c r="D129"/>
  <c r="I129" s="1"/>
  <c r="M128"/>
  <c r="O128" s="1"/>
  <c r="O127"/>
  <c r="M127"/>
  <c r="G126"/>
  <c r="F126"/>
  <c r="K126" s="1"/>
  <c r="L126" s="1"/>
  <c r="E126"/>
  <c r="D126"/>
  <c r="I126" s="1"/>
  <c r="B126"/>
  <c r="A126"/>
  <c r="G125"/>
  <c r="F125"/>
  <c r="K125" s="1"/>
  <c r="L125" s="1"/>
  <c r="E125"/>
  <c r="D125"/>
  <c r="I125" s="1"/>
  <c r="B125"/>
  <c r="A125"/>
  <c r="G124"/>
  <c r="F124"/>
  <c r="K124" s="1"/>
  <c r="L124" s="1"/>
  <c r="E124"/>
  <c r="D124"/>
  <c r="I124" s="1"/>
  <c r="B124"/>
  <c r="A124"/>
  <c r="G123"/>
  <c r="F123"/>
  <c r="K123" s="1"/>
  <c r="L123" s="1"/>
  <c r="E123"/>
  <c r="D123"/>
  <c r="I123" s="1"/>
  <c r="B123"/>
  <c r="A123"/>
  <c r="M122"/>
  <c r="I122"/>
  <c r="G122"/>
  <c r="F122"/>
  <c r="K122" s="1"/>
  <c r="L122" s="1"/>
  <c r="E122"/>
  <c r="B122"/>
  <c r="A122"/>
  <c r="G121"/>
  <c r="F121"/>
  <c r="K121" s="1"/>
  <c r="L121" s="1"/>
  <c r="E121"/>
  <c r="D121"/>
  <c r="I121" s="1"/>
  <c r="B121"/>
  <c r="A121"/>
  <c r="G120"/>
  <c r="F120"/>
  <c r="K120" s="1"/>
  <c r="L120" s="1"/>
  <c r="E120"/>
  <c r="D120"/>
  <c r="I120" s="1"/>
  <c r="B120"/>
  <c r="A120"/>
  <c r="G119"/>
  <c r="F119"/>
  <c r="K119" s="1"/>
  <c r="L119" s="1"/>
  <c r="E119"/>
  <c r="D119"/>
  <c r="I119" s="1"/>
  <c r="B119"/>
  <c r="A119"/>
  <c r="G118"/>
  <c r="F118"/>
  <c r="K118" s="1"/>
  <c r="L118" s="1"/>
  <c r="E118"/>
  <c r="D118"/>
  <c r="I118" s="1"/>
  <c r="B118"/>
  <c r="A118"/>
  <c r="G117"/>
  <c r="F117"/>
  <c r="K117" s="1"/>
  <c r="L117" s="1"/>
  <c r="E117"/>
  <c r="D117"/>
  <c r="I117" s="1"/>
  <c r="B117"/>
  <c r="A117"/>
  <c r="G116"/>
  <c r="F116"/>
  <c r="K116" s="1"/>
  <c r="L116" s="1"/>
  <c r="E116"/>
  <c r="D116"/>
  <c r="I116" s="1"/>
  <c r="B116"/>
  <c r="A116"/>
  <c r="G115"/>
  <c r="F115"/>
  <c r="K115" s="1"/>
  <c r="L115" s="1"/>
  <c r="E115"/>
  <c r="D115"/>
  <c r="I115" s="1"/>
  <c r="C115"/>
  <c r="B115"/>
  <c r="A115"/>
  <c r="L114"/>
  <c r="G114"/>
  <c r="F114"/>
  <c r="K114" s="1"/>
  <c r="E114"/>
  <c r="D114"/>
  <c r="I114" s="1"/>
  <c r="B114"/>
  <c r="A114"/>
  <c r="L113"/>
  <c r="G113"/>
  <c r="F113"/>
  <c r="K113" s="1"/>
  <c r="E113"/>
  <c r="D113"/>
  <c r="I113" s="1"/>
  <c r="B113"/>
  <c r="A113"/>
  <c r="G112"/>
  <c r="F112"/>
  <c r="K112" s="1"/>
  <c r="L112" s="1"/>
  <c r="E112"/>
  <c r="D112"/>
  <c r="I112" s="1"/>
  <c r="B112"/>
  <c r="A112"/>
  <c r="G111"/>
  <c r="F111"/>
  <c r="K111" s="1"/>
  <c r="L111" s="1"/>
  <c r="E111"/>
  <c r="D111"/>
  <c r="I111" s="1"/>
  <c r="B111"/>
  <c r="A111"/>
  <c r="L110"/>
  <c r="G110"/>
  <c r="F110"/>
  <c r="K110" s="1"/>
  <c r="E110"/>
  <c r="D110"/>
  <c r="I110" s="1"/>
  <c r="B110"/>
  <c r="A110"/>
  <c r="L109"/>
  <c r="G109"/>
  <c r="F109"/>
  <c r="K109" s="1"/>
  <c r="E109"/>
  <c r="D109"/>
  <c r="I109" s="1"/>
  <c r="B109"/>
  <c r="A109"/>
  <c r="G108"/>
  <c r="F108"/>
  <c r="K108" s="1"/>
  <c r="L108" s="1"/>
  <c r="E108"/>
  <c r="D108"/>
  <c r="I108" s="1"/>
  <c r="B108"/>
  <c r="A108"/>
  <c r="G107"/>
  <c r="F107"/>
  <c r="K107" s="1"/>
  <c r="L107" s="1"/>
  <c r="E107"/>
  <c r="D107"/>
  <c r="I107" s="1"/>
  <c r="B107"/>
  <c r="A107"/>
  <c r="L106"/>
  <c r="G106"/>
  <c r="F106"/>
  <c r="K106" s="1"/>
  <c r="E106"/>
  <c r="D106"/>
  <c r="I106" s="1"/>
  <c r="B106"/>
  <c r="A106"/>
  <c r="L105"/>
  <c r="G105"/>
  <c r="F105"/>
  <c r="K105" s="1"/>
  <c r="E105"/>
  <c r="D105"/>
  <c r="I105" s="1"/>
  <c r="B105"/>
  <c r="A105"/>
  <c r="G104"/>
  <c r="F104"/>
  <c r="K104" s="1"/>
  <c r="L104" s="1"/>
  <c r="E104"/>
  <c r="D104"/>
  <c r="I104" s="1"/>
  <c r="C104"/>
  <c r="B104"/>
  <c r="A104"/>
  <c r="G103"/>
  <c r="F103"/>
  <c r="K103" s="1"/>
  <c r="L103" s="1"/>
  <c r="E103"/>
  <c r="D103"/>
  <c r="I103" s="1"/>
  <c r="B103"/>
  <c r="A103"/>
  <c r="G102"/>
  <c r="F102"/>
  <c r="K102" s="1"/>
  <c r="L102" s="1"/>
  <c r="E102"/>
  <c r="D102"/>
  <c r="I102" s="1"/>
  <c r="B102"/>
  <c r="A102"/>
  <c r="G101"/>
  <c r="F101"/>
  <c r="K101" s="1"/>
  <c r="L101" s="1"/>
  <c r="E101"/>
  <c r="D101"/>
  <c r="I101" s="1"/>
  <c r="B101"/>
  <c r="A101"/>
  <c r="G100"/>
  <c r="F100"/>
  <c r="K100" s="1"/>
  <c r="L100" s="1"/>
  <c r="E100"/>
  <c r="D100"/>
  <c r="I100" s="1"/>
  <c r="B100"/>
  <c r="A100"/>
  <c r="G99"/>
  <c r="F99"/>
  <c r="K99" s="1"/>
  <c r="L99" s="1"/>
  <c r="E99"/>
  <c r="D99"/>
  <c r="I99" s="1"/>
  <c r="B99"/>
  <c r="A99"/>
  <c r="G98"/>
  <c r="F98"/>
  <c r="K98" s="1"/>
  <c r="L98" s="1"/>
  <c r="E98"/>
  <c r="D98"/>
  <c r="I98" s="1"/>
  <c r="B98"/>
  <c r="A98"/>
  <c r="G97"/>
  <c r="F97"/>
  <c r="K97" s="1"/>
  <c r="L97" s="1"/>
  <c r="E97"/>
  <c r="D97"/>
  <c r="I97" s="1"/>
  <c r="B97"/>
  <c r="A97"/>
  <c r="G96"/>
  <c r="F96"/>
  <c r="K96" s="1"/>
  <c r="L96" s="1"/>
  <c r="E96"/>
  <c r="D96"/>
  <c r="I96" s="1"/>
  <c r="B96"/>
  <c r="A96"/>
  <c r="G95"/>
  <c r="F95"/>
  <c r="K95" s="1"/>
  <c r="L95" s="1"/>
  <c r="E95"/>
  <c r="D95"/>
  <c r="I95" s="1"/>
  <c r="B95"/>
  <c r="A95"/>
  <c r="G94"/>
  <c r="F94"/>
  <c r="K94" s="1"/>
  <c r="L94" s="1"/>
  <c r="E94"/>
  <c r="D94"/>
  <c r="I94" s="1"/>
  <c r="B94"/>
  <c r="A94"/>
  <c r="G93"/>
  <c r="F93"/>
  <c r="K93" s="1"/>
  <c r="L93" s="1"/>
  <c r="E93"/>
  <c r="D93"/>
  <c r="I93" s="1"/>
  <c r="B93"/>
  <c r="A93"/>
  <c r="G92"/>
  <c r="F92"/>
  <c r="K92" s="1"/>
  <c r="L92" s="1"/>
  <c r="E92"/>
  <c r="D92"/>
  <c r="I92" s="1"/>
  <c r="B92"/>
  <c r="A92"/>
  <c r="G91"/>
  <c r="F91"/>
  <c r="K91" s="1"/>
  <c r="L91" s="1"/>
  <c r="E91"/>
  <c r="D91"/>
  <c r="I91" s="1"/>
  <c r="B91"/>
  <c r="A91"/>
  <c r="G90"/>
  <c r="F90"/>
  <c r="K90" s="1"/>
  <c r="L90" s="1"/>
  <c r="E90"/>
  <c r="D90"/>
  <c r="I90" s="1"/>
  <c r="B90"/>
  <c r="A90"/>
  <c r="G89"/>
  <c r="F89"/>
  <c r="K89" s="1"/>
  <c r="L89" s="1"/>
  <c r="E89"/>
  <c r="D89"/>
  <c r="I89" s="1"/>
  <c r="B89"/>
  <c r="A89"/>
  <c r="G88"/>
  <c r="F88"/>
  <c r="K88" s="1"/>
  <c r="L88" s="1"/>
  <c r="E88"/>
  <c r="D88"/>
  <c r="I88" s="1"/>
  <c r="B88"/>
  <c r="A88"/>
  <c r="G87"/>
  <c r="F87"/>
  <c r="K87" s="1"/>
  <c r="L87" s="1"/>
  <c r="E87"/>
  <c r="D87"/>
  <c r="I87" s="1"/>
  <c r="B87"/>
  <c r="A87"/>
  <c r="G86"/>
  <c r="F86"/>
  <c r="K86" s="1"/>
  <c r="L86" s="1"/>
  <c r="E86"/>
  <c r="D86"/>
  <c r="I86" s="1"/>
  <c r="B86"/>
  <c r="A86"/>
  <c r="I85"/>
  <c r="J85" s="1"/>
  <c r="G85"/>
  <c r="F85"/>
  <c r="K85" s="1"/>
  <c r="L85" s="1"/>
  <c r="E85"/>
  <c r="D85"/>
  <c r="B85"/>
  <c r="A85"/>
  <c r="G84"/>
  <c r="F84"/>
  <c r="K84" s="1"/>
  <c r="L84" s="1"/>
  <c r="E84"/>
  <c r="D84"/>
  <c r="I84" s="1"/>
  <c r="B84"/>
  <c r="A84"/>
  <c r="G83"/>
  <c r="F83"/>
  <c r="K83" s="1"/>
  <c r="L83" s="1"/>
  <c r="E83"/>
  <c r="D83"/>
  <c r="I83" s="1"/>
  <c r="B83"/>
  <c r="A83"/>
  <c r="G82"/>
  <c r="F82"/>
  <c r="K82" s="1"/>
  <c r="L82" s="1"/>
  <c r="E82"/>
  <c r="D82"/>
  <c r="I82" s="1"/>
  <c r="B82"/>
  <c r="A82"/>
  <c r="G81"/>
  <c r="F81"/>
  <c r="K81" s="1"/>
  <c r="L81" s="1"/>
  <c r="E81"/>
  <c r="D81"/>
  <c r="I81" s="1"/>
  <c r="B81"/>
  <c r="A81"/>
  <c r="G80"/>
  <c r="F80"/>
  <c r="K80" s="1"/>
  <c r="L80" s="1"/>
  <c r="E80"/>
  <c r="D80"/>
  <c r="I80" s="1"/>
  <c r="B80"/>
  <c r="A80"/>
  <c r="M79"/>
  <c r="O79" s="1"/>
  <c r="B79"/>
  <c r="A79"/>
  <c r="G78"/>
  <c r="F78"/>
  <c r="K78" s="1"/>
  <c r="L78" s="1"/>
  <c r="E78"/>
  <c r="D78"/>
  <c r="I78" s="1"/>
  <c r="B78"/>
  <c r="A78"/>
  <c r="G77"/>
  <c r="F77"/>
  <c r="K77" s="1"/>
  <c r="L77" s="1"/>
  <c r="E77"/>
  <c r="D77"/>
  <c r="I77" s="1"/>
  <c r="B77"/>
  <c r="A77"/>
  <c r="G76"/>
  <c r="F76"/>
  <c r="K76" s="1"/>
  <c r="L76" s="1"/>
  <c r="E76"/>
  <c r="D76"/>
  <c r="I76" s="1"/>
  <c r="B76"/>
  <c r="A76"/>
  <c r="G75"/>
  <c r="F75"/>
  <c r="K75" s="1"/>
  <c r="L75" s="1"/>
  <c r="E75"/>
  <c r="D75"/>
  <c r="I75" s="1"/>
  <c r="B75"/>
  <c r="A75"/>
  <c r="G74"/>
  <c r="F74"/>
  <c r="K74" s="1"/>
  <c r="L74" s="1"/>
  <c r="E74"/>
  <c r="D74"/>
  <c r="I74" s="1"/>
  <c r="B74"/>
  <c r="A74"/>
  <c r="G73"/>
  <c r="F73"/>
  <c r="K73" s="1"/>
  <c r="L73" s="1"/>
  <c r="E73"/>
  <c r="D73"/>
  <c r="I73" s="1"/>
  <c r="B73"/>
  <c r="A73"/>
  <c r="G72"/>
  <c r="F72"/>
  <c r="K72" s="1"/>
  <c r="L72" s="1"/>
  <c r="E72"/>
  <c r="D72"/>
  <c r="I72" s="1"/>
  <c r="B72"/>
  <c r="A72"/>
  <c r="G71"/>
  <c r="F71"/>
  <c r="K71" s="1"/>
  <c r="L71" s="1"/>
  <c r="E71"/>
  <c r="D71"/>
  <c r="I71" s="1"/>
  <c r="B71"/>
  <c r="A71"/>
  <c r="G70"/>
  <c r="F70"/>
  <c r="K70" s="1"/>
  <c r="L70" s="1"/>
  <c r="E70"/>
  <c r="D70"/>
  <c r="I70" s="1"/>
  <c r="B70"/>
  <c r="A70"/>
  <c r="G69"/>
  <c r="F69"/>
  <c r="K69" s="1"/>
  <c r="L69" s="1"/>
  <c r="E69"/>
  <c r="D69"/>
  <c r="I69" s="1"/>
  <c r="B69"/>
  <c r="A69"/>
  <c r="G68"/>
  <c r="F68"/>
  <c r="K68" s="1"/>
  <c r="L68" s="1"/>
  <c r="E68"/>
  <c r="D68"/>
  <c r="I68" s="1"/>
  <c r="B68"/>
  <c r="A68"/>
  <c r="G67"/>
  <c r="F67"/>
  <c r="K67" s="1"/>
  <c r="L67" s="1"/>
  <c r="E67"/>
  <c r="D67"/>
  <c r="I67" s="1"/>
  <c r="B67"/>
  <c r="A67"/>
  <c r="G66"/>
  <c r="F66"/>
  <c r="K66" s="1"/>
  <c r="L66" s="1"/>
  <c r="E66"/>
  <c r="D66"/>
  <c r="I66" s="1"/>
  <c r="B66"/>
  <c r="A66"/>
  <c r="G65"/>
  <c r="F65"/>
  <c r="K65" s="1"/>
  <c r="L65" s="1"/>
  <c r="E65"/>
  <c r="D65"/>
  <c r="I65" s="1"/>
  <c r="B65"/>
  <c r="A65"/>
  <c r="G64"/>
  <c r="F64"/>
  <c r="K64" s="1"/>
  <c r="L64" s="1"/>
  <c r="E64"/>
  <c r="D64"/>
  <c r="I64" s="1"/>
  <c r="B64"/>
  <c r="A64"/>
  <c r="G63"/>
  <c r="F63"/>
  <c r="K63" s="1"/>
  <c r="L63" s="1"/>
  <c r="E63"/>
  <c r="D63"/>
  <c r="I63" s="1"/>
  <c r="B63"/>
  <c r="A63"/>
  <c r="G62"/>
  <c r="F62"/>
  <c r="K62" s="1"/>
  <c r="L62" s="1"/>
  <c r="E62"/>
  <c r="D62"/>
  <c r="I62" s="1"/>
  <c r="B62"/>
  <c r="A62"/>
  <c r="G61"/>
  <c r="F61"/>
  <c r="K61" s="1"/>
  <c r="L61" s="1"/>
  <c r="E61"/>
  <c r="D61"/>
  <c r="I61" s="1"/>
  <c r="B61"/>
  <c r="A61"/>
  <c r="G60"/>
  <c r="F60"/>
  <c r="K60" s="1"/>
  <c r="L60" s="1"/>
  <c r="E60"/>
  <c r="D60"/>
  <c r="I60" s="1"/>
  <c r="B60"/>
  <c r="A60"/>
  <c r="G59"/>
  <c r="F59"/>
  <c r="K59" s="1"/>
  <c r="L59" s="1"/>
  <c r="E59"/>
  <c r="D59"/>
  <c r="I59" s="1"/>
  <c r="B59"/>
  <c r="A59"/>
  <c r="G58"/>
  <c r="F58"/>
  <c r="K58" s="1"/>
  <c r="L58" s="1"/>
  <c r="E58"/>
  <c r="D58"/>
  <c r="I58" s="1"/>
  <c r="B58"/>
  <c r="A58"/>
  <c r="G57"/>
  <c r="F57"/>
  <c r="K57" s="1"/>
  <c r="L57" s="1"/>
  <c r="E57"/>
  <c r="D57"/>
  <c r="I57" s="1"/>
  <c r="B57"/>
  <c r="A57"/>
  <c r="G56"/>
  <c r="F56"/>
  <c r="K56" s="1"/>
  <c r="L56" s="1"/>
  <c r="E56"/>
  <c r="D56"/>
  <c r="I56" s="1"/>
  <c r="B56"/>
  <c r="A56"/>
  <c r="G55"/>
  <c r="F55"/>
  <c r="K55" s="1"/>
  <c r="L55" s="1"/>
  <c r="E55"/>
  <c r="D55"/>
  <c r="I55" s="1"/>
  <c r="B55"/>
  <c r="A55"/>
  <c r="G54"/>
  <c r="F54"/>
  <c r="K54" s="1"/>
  <c r="L54" s="1"/>
  <c r="E54"/>
  <c r="D54"/>
  <c r="I54" s="1"/>
  <c r="B54"/>
  <c r="A54"/>
  <c r="G53"/>
  <c r="F53"/>
  <c r="K53" s="1"/>
  <c r="L53" s="1"/>
  <c r="E53"/>
  <c r="D53"/>
  <c r="I53" s="1"/>
  <c r="B53"/>
  <c r="A53"/>
  <c r="G52"/>
  <c r="F52"/>
  <c r="K52" s="1"/>
  <c r="L52" s="1"/>
  <c r="E52"/>
  <c r="D52"/>
  <c r="I52" s="1"/>
  <c r="B52"/>
  <c r="A52"/>
  <c r="G51"/>
  <c r="F51"/>
  <c r="K51" s="1"/>
  <c r="L51" s="1"/>
  <c r="E51"/>
  <c r="D51"/>
  <c r="I51" s="1"/>
  <c r="B51"/>
  <c r="A51"/>
  <c r="G50"/>
  <c r="F50"/>
  <c r="K50" s="1"/>
  <c r="L50" s="1"/>
  <c r="E50"/>
  <c r="D50"/>
  <c r="I50" s="1"/>
  <c r="B50"/>
  <c r="A50"/>
  <c r="G49"/>
  <c r="F49"/>
  <c r="K49" s="1"/>
  <c r="L49" s="1"/>
  <c r="E49"/>
  <c r="D49"/>
  <c r="I49" s="1"/>
  <c r="B49"/>
  <c r="A49"/>
  <c r="O48"/>
  <c r="M48"/>
  <c r="B48"/>
  <c r="A48"/>
  <c r="G47"/>
  <c r="F47"/>
  <c r="K47" s="1"/>
  <c r="L47" s="1"/>
  <c r="E47"/>
  <c r="D47"/>
  <c r="I47" s="1"/>
  <c r="B47"/>
  <c r="A47"/>
  <c r="G46"/>
  <c r="F46"/>
  <c r="K46" s="1"/>
  <c r="L46" s="1"/>
  <c r="E46"/>
  <c r="D46"/>
  <c r="I46" s="1"/>
  <c r="B46"/>
  <c r="A46"/>
  <c r="M45"/>
  <c r="O45" s="1"/>
  <c r="B45"/>
  <c r="A45"/>
  <c r="G44"/>
  <c r="F44"/>
  <c r="K44" s="1"/>
  <c r="L44" s="1"/>
  <c r="E44"/>
  <c r="D44"/>
  <c r="I44" s="1"/>
  <c r="B44"/>
  <c r="A44"/>
  <c r="G43"/>
  <c r="F43"/>
  <c r="K43" s="1"/>
  <c r="L43" s="1"/>
  <c r="E43"/>
  <c r="D43"/>
  <c r="I43" s="1"/>
  <c r="B43"/>
  <c r="A43"/>
  <c r="O42"/>
  <c r="M42"/>
  <c r="B42"/>
  <c r="A42"/>
  <c r="G41"/>
  <c r="F41"/>
  <c r="K41" s="1"/>
  <c r="L41" s="1"/>
  <c r="E41"/>
  <c r="D41"/>
  <c r="I41" s="1"/>
  <c r="B41"/>
  <c r="A41"/>
  <c r="G40"/>
  <c r="F40"/>
  <c r="K40" s="1"/>
  <c r="L40" s="1"/>
  <c r="E40"/>
  <c r="D40"/>
  <c r="I40" s="1"/>
  <c r="B40"/>
  <c r="A40"/>
  <c r="M39"/>
  <c r="O39" s="1"/>
  <c r="B39"/>
  <c r="A39"/>
  <c r="G38"/>
  <c r="F38"/>
  <c r="K38" s="1"/>
  <c r="L38" s="1"/>
  <c r="E38"/>
  <c r="D38"/>
  <c r="I38" s="1"/>
  <c r="B38"/>
  <c r="A38"/>
  <c r="G37"/>
  <c r="F37"/>
  <c r="K37" s="1"/>
  <c r="L37" s="1"/>
  <c r="E37"/>
  <c r="D37"/>
  <c r="I37" s="1"/>
  <c r="B37"/>
  <c r="A37"/>
  <c r="O36"/>
  <c r="M36"/>
  <c r="B36"/>
  <c r="A36"/>
  <c r="G35"/>
  <c r="F35"/>
  <c r="K35" s="1"/>
  <c r="L35" s="1"/>
  <c r="E35"/>
  <c r="D35"/>
  <c r="I35" s="1"/>
  <c r="B35"/>
  <c r="A35"/>
  <c r="G34"/>
  <c r="F34"/>
  <c r="K34" s="1"/>
  <c r="L34" s="1"/>
  <c r="E34"/>
  <c r="D34"/>
  <c r="I34" s="1"/>
  <c r="B34"/>
  <c r="A34"/>
  <c r="M33"/>
  <c r="O33" s="1"/>
  <c r="B33"/>
  <c r="A33"/>
  <c r="G32"/>
  <c r="F32"/>
  <c r="K32" s="1"/>
  <c r="L32" s="1"/>
  <c r="E32"/>
  <c r="D32"/>
  <c r="I32" s="1"/>
  <c r="B32"/>
  <c r="A32"/>
  <c r="J31"/>
  <c r="I31"/>
  <c r="M31" s="1"/>
  <c r="G31"/>
  <c r="F31"/>
  <c r="K31" s="1"/>
  <c r="L31" s="1"/>
  <c r="E31"/>
  <c r="D31"/>
  <c r="B31"/>
  <c r="A31"/>
  <c r="G30"/>
  <c r="F30"/>
  <c r="K30" s="1"/>
  <c r="L30" s="1"/>
  <c r="E30"/>
  <c r="D30"/>
  <c r="I30" s="1"/>
  <c r="B30"/>
  <c r="A30"/>
  <c r="M29"/>
  <c r="O29" s="1"/>
  <c r="B29"/>
  <c r="A29"/>
  <c r="G28"/>
  <c r="F28"/>
  <c r="K28" s="1"/>
  <c r="L28" s="1"/>
  <c r="E28"/>
  <c r="D28"/>
  <c r="I28" s="1"/>
  <c r="B28"/>
  <c r="A28"/>
  <c r="G27"/>
  <c r="F27"/>
  <c r="K27" s="1"/>
  <c r="L27" s="1"/>
  <c r="E27"/>
  <c r="D27"/>
  <c r="I27" s="1"/>
  <c r="B27"/>
  <c r="A27"/>
  <c r="G26"/>
  <c r="F26"/>
  <c r="K26" s="1"/>
  <c r="L26" s="1"/>
  <c r="E26"/>
  <c r="D26"/>
  <c r="I26" s="1"/>
  <c r="B26"/>
  <c r="A26"/>
  <c r="O25"/>
  <c r="M25"/>
  <c r="B25"/>
  <c r="A25"/>
  <c r="G24"/>
  <c r="F24"/>
  <c r="K24" s="1"/>
  <c r="L24" s="1"/>
  <c r="E24"/>
  <c r="D24"/>
  <c r="I24" s="1"/>
  <c r="B24"/>
  <c r="A24"/>
  <c r="G23"/>
  <c r="F23"/>
  <c r="K23" s="1"/>
  <c r="L23" s="1"/>
  <c r="E23"/>
  <c r="D23"/>
  <c r="I23" s="1"/>
  <c r="C23"/>
  <c r="B23"/>
  <c r="A23"/>
  <c r="B22"/>
  <c r="A22"/>
  <c r="B21"/>
  <c r="I1019" l="1"/>
  <c r="O23"/>
  <c r="J23"/>
  <c r="M23"/>
  <c r="O26"/>
  <c r="M26"/>
  <c r="J26"/>
  <c r="M28"/>
  <c r="O28" s="1"/>
  <c r="J28"/>
  <c r="J37"/>
  <c r="M37"/>
  <c r="O37" s="1"/>
  <c r="J47"/>
  <c r="M47"/>
  <c r="O47" s="1"/>
  <c r="M50"/>
  <c r="O50" s="1"/>
  <c r="J50"/>
  <c r="J52"/>
  <c r="M52"/>
  <c r="O52" s="1"/>
  <c r="M54"/>
  <c r="J54"/>
  <c r="O54"/>
  <c r="J56"/>
  <c r="M56"/>
  <c r="O56" s="1"/>
  <c r="M58"/>
  <c r="O58" s="1"/>
  <c r="J58"/>
  <c r="J60"/>
  <c r="M60"/>
  <c r="O60" s="1"/>
  <c r="M62"/>
  <c r="O62" s="1"/>
  <c r="J62"/>
  <c r="J64"/>
  <c r="O64"/>
  <c r="M64"/>
  <c r="M66"/>
  <c r="O66" s="1"/>
  <c r="J66"/>
  <c r="J68"/>
  <c r="M68"/>
  <c r="O68" s="1"/>
  <c r="M70"/>
  <c r="O70" s="1"/>
  <c r="J70"/>
  <c r="J72"/>
  <c r="M72"/>
  <c r="O72" s="1"/>
  <c r="M74"/>
  <c r="O74" s="1"/>
  <c r="J74"/>
  <c r="J76"/>
  <c r="M76"/>
  <c r="O76" s="1"/>
  <c r="M78"/>
  <c r="O78" s="1"/>
  <c r="J78"/>
  <c r="M87"/>
  <c r="O87" s="1"/>
  <c r="J87"/>
  <c r="J89"/>
  <c r="M89"/>
  <c r="O89" s="1"/>
  <c r="M91"/>
  <c r="J91"/>
  <c r="O91"/>
  <c r="J93"/>
  <c r="M93"/>
  <c r="O93"/>
  <c r="M95"/>
  <c r="O95"/>
  <c r="J95"/>
  <c r="J97"/>
  <c r="M97"/>
  <c r="O97"/>
  <c r="M99"/>
  <c r="O99"/>
  <c r="J99"/>
  <c r="M101"/>
  <c r="O101" s="1"/>
  <c r="J101"/>
  <c r="M103"/>
  <c r="O103" s="1"/>
  <c r="J103"/>
  <c r="O106"/>
  <c r="J106"/>
  <c r="M106"/>
  <c r="J114"/>
  <c r="M114"/>
  <c r="O114" s="1"/>
  <c r="J132"/>
  <c r="M132"/>
  <c r="O132" s="1"/>
  <c r="O134"/>
  <c r="J134"/>
  <c r="M134"/>
  <c r="O136"/>
  <c r="J136"/>
  <c r="M136"/>
  <c r="J142"/>
  <c r="M142"/>
  <c r="O142" s="1"/>
  <c r="J151"/>
  <c r="M151"/>
  <c r="O151" s="1"/>
  <c r="O193"/>
  <c r="J193"/>
  <c r="M193"/>
  <c r="O222"/>
  <c r="J222"/>
  <c r="M222"/>
  <c r="J290"/>
  <c r="M290"/>
  <c r="O290" s="1"/>
  <c r="J301"/>
  <c r="M301"/>
  <c r="O301" s="1"/>
  <c r="O329"/>
  <c r="J329"/>
  <c r="M329"/>
  <c r="J334"/>
  <c r="M334"/>
  <c r="O334" s="1"/>
  <c r="J340"/>
  <c r="M340"/>
  <c r="O340" s="1"/>
  <c r="J345"/>
  <c r="M345"/>
  <c r="O345"/>
  <c r="O362"/>
  <c r="J362"/>
  <c r="M362"/>
  <c r="O397"/>
  <c r="J397"/>
  <c r="M397"/>
  <c r="J475"/>
  <c r="M475"/>
  <c r="O475" s="1"/>
  <c r="J516"/>
  <c r="M516"/>
  <c r="O516"/>
  <c r="M32"/>
  <c r="O32"/>
  <c r="J32"/>
  <c r="O40"/>
  <c r="M40"/>
  <c r="J40"/>
  <c r="M43"/>
  <c r="O43" s="1"/>
  <c r="J43"/>
  <c r="J81"/>
  <c r="M81"/>
  <c r="O81"/>
  <c r="M83"/>
  <c r="O83" s="1"/>
  <c r="J83"/>
  <c r="O104"/>
  <c r="J104"/>
  <c r="M104"/>
  <c r="J107"/>
  <c r="M107"/>
  <c r="O107" s="1"/>
  <c r="J109"/>
  <c r="M109"/>
  <c r="O109" s="1"/>
  <c r="O112"/>
  <c r="J112"/>
  <c r="M112"/>
  <c r="O124"/>
  <c r="J124"/>
  <c r="M124"/>
  <c r="J126"/>
  <c r="M126"/>
  <c r="O126" s="1"/>
  <c r="J130"/>
  <c r="M130"/>
  <c r="O130" s="1"/>
  <c r="O158"/>
  <c r="J158"/>
  <c r="M158"/>
  <c r="O164"/>
  <c r="J164"/>
  <c r="M164"/>
  <c r="J214"/>
  <c r="M214"/>
  <c r="O214" s="1"/>
  <c r="J230"/>
  <c r="M230"/>
  <c r="O230" s="1"/>
  <c r="O380"/>
  <c r="J380"/>
  <c r="M380"/>
  <c r="O385"/>
  <c r="J385"/>
  <c r="M385"/>
  <c r="J433"/>
  <c r="M433"/>
  <c r="O433" s="1"/>
  <c r="J438"/>
  <c r="M438"/>
  <c r="O438"/>
  <c r="J443"/>
  <c r="M443"/>
  <c r="O443" s="1"/>
  <c r="J451"/>
  <c r="M451"/>
  <c r="O451"/>
  <c r="J485"/>
  <c r="M485"/>
  <c r="O485" s="1"/>
  <c r="J493"/>
  <c r="M493"/>
  <c r="O493" s="1"/>
  <c r="M502"/>
  <c r="O502"/>
  <c r="J502"/>
  <c r="O34"/>
  <c r="M34"/>
  <c r="J34"/>
  <c r="J24"/>
  <c r="M24"/>
  <c r="O24" s="1"/>
  <c r="M27"/>
  <c r="O27" s="1"/>
  <c r="J27"/>
  <c r="J35"/>
  <c r="O35"/>
  <c r="M35"/>
  <c r="M38"/>
  <c r="O38" s="1"/>
  <c r="J38"/>
  <c r="M46"/>
  <c r="O46" s="1"/>
  <c r="J46"/>
  <c r="J49"/>
  <c r="M49"/>
  <c r="O49"/>
  <c r="O51"/>
  <c r="J51"/>
  <c r="M51"/>
  <c r="O53"/>
  <c r="M53"/>
  <c r="J53"/>
  <c r="M55"/>
  <c r="O55" s="1"/>
  <c r="J55"/>
  <c r="O57"/>
  <c r="M57"/>
  <c r="J57"/>
  <c r="M59"/>
  <c r="O59" s="1"/>
  <c r="J59"/>
  <c r="M61"/>
  <c r="O61" s="1"/>
  <c r="J61"/>
  <c r="M63"/>
  <c r="O63" s="1"/>
  <c r="J63"/>
  <c r="M65"/>
  <c r="O65" s="1"/>
  <c r="J65"/>
  <c r="O67"/>
  <c r="J67"/>
  <c r="M67"/>
  <c r="O69"/>
  <c r="J69"/>
  <c r="M69"/>
  <c r="M71"/>
  <c r="O71" s="1"/>
  <c r="J71"/>
  <c r="M73"/>
  <c r="O73" s="1"/>
  <c r="J73"/>
  <c r="M75"/>
  <c r="O75" s="1"/>
  <c r="J75"/>
  <c r="J77"/>
  <c r="M77"/>
  <c r="O77"/>
  <c r="J86"/>
  <c r="M86"/>
  <c r="O86" s="1"/>
  <c r="O88"/>
  <c r="M88"/>
  <c r="J88"/>
  <c r="M90"/>
  <c r="O90" s="1"/>
  <c r="J90"/>
  <c r="O92"/>
  <c r="M92"/>
  <c r="J92"/>
  <c r="M94"/>
  <c r="O94"/>
  <c r="J94"/>
  <c r="J96"/>
  <c r="M96"/>
  <c r="O96" s="1"/>
  <c r="O98"/>
  <c r="J98"/>
  <c r="M98"/>
  <c r="M100"/>
  <c r="O100" s="1"/>
  <c r="J100"/>
  <c r="J102"/>
  <c r="M102"/>
  <c r="O102" s="1"/>
  <c r="J110"/>
  <c r="M110"/>
  <c r="O110" s="1"/>
  <c r="O140"/>
  <c r="J140"/>
  <c r="M140"/>
  <c r="O152"/>
  <c r="J152"/>
  <c r="M152"/>
  <c r="J273"/>
  <c r="M273"/>
  <c r="O273" s="1"/>
  <c r="J276"/>
  <c r="M276"/>
  <c r="O276" s="1"/>
  <c r="O294"/>
  <c r="J294"/>
  <c r="M294"/>
  <c r="J299"/>
  <c r="M299"/>
  <c r="O299"/>
  <c r="J338"/>
  <c r="M338"/>
  <c r="O338" s="1"/>
  <c r="J349"/>
  <c r="M349"/>
  <c r="O349"/>
  <c r="J468"/>
  <c r="M468"/>
  <c r="O468" s="1"/>
  <c r="J30"/>
  <c r="M30"/>
  <c r="O30" s="1"/>
  <c r="J41"/>
  <c r="M41"/>
  <c r="O41" s="1"/>
  <c r="M44"/>
  <c r="O44" s="1"/>
  <c r="J44"/>
  <c r="M80"/>
  <c r="O80" s="1"/>
  <c r="J80"/>
  <c r="J82"/>
  <c r="M82"/>
  <c r="O82"/>
  <c r="J84"/>
  <c r="M84"/>
  <c r="O84" s="1"/>
  <c r="J105"/>
  <c r="M105"/>
  <c r="O105" s="1"/>
  <c r="O108"/>
  <c r="J108"/>
  <c r="M108"/>
  <c r="O111"/>
  <c r="J111"/>
  <c r="M111"/>
  <c r="J113"/>
  <c r="M113"/>
  <c r="O113" s="1"/>
  <c r="J123"/>
  <c r="M123"/>
  <c r="O123" s="1"/>
  <c r="O125"/>
  <c r="J125"/>
  <c r="M125"/>
  <c r="O138"/>
  <c r="J138"/>
  <c r="M138"/>
  <c r="J185"/>
  <c r="M185"/>
  <c r="O185" s="1"/>
  <c r="J196"/>
  <c r="M196"/>
  <c r="O196" s="1"/>
  <c r="J429"/>
  <c r="M429"/>
  <c r="O429" s="1"/>
  <c r="J447"/>
  <c r="M447"/>
  <c r="O447"/>
  <c r="J458"/>
  <c r="M458"/>
  <c r="O458" s="1"/>
  <c r="J489"/>
  <c r="M489"/>
  <c r="O489"/>
  <c r="J521"/>
  <c r="M521"/>
  <c r="O521" s="1"/>
  <c r="M129"/>
  <c r="O129" s="1"/>
  <c r="J129"/>
  <c r="M137"/>
  <c r="O137"/>
  <c r="J137"/>
  <c r="M156"/>
  <c r="O156" s="1"/>
  <c r="J156"/>
  <c r="J173"/>
  <c r="M177"/>
  <c r="O177"/>
  <c r="J180"/>
  <c r="M181"/>
  <c r="O181"/>
  <c r="J181"/>
  <c r="M183"/>
  <c r="O183" s="1"/>
  <c r="O210"/>
  <c r="J210"/>
  <c r="M210"/>
  <c r="J216"/>
  <c r="M216"/>
  <c r="O216" s="1"/>
  <c r="M218"/>
  <c r="O218" s="1"/>
  <c r="J253"/>
  <c r="M256"/>
  <c r="O256" s="1"/>
  <c r="J289"/>
  <c r="M289"/>
  <c r="J293"/>
  <c r="M293"/>
  <c r="J305"/>
  <c r="M305"/>
  <c r="J323"/>
  <c r="M332"/>
  <c r="O332" s="1"/>
  <c r="J350"/>
  <c r="M350"/>
  <c r="O350" s="1"/>
  <c r="O368"/>
  <c r="J368"/>
  <c r="M368"/>
  <c r="J484"/>
  <c r="M528"/>
  <c r="O528" s="1"/>
  <c r="J528"/>
  <c r="O529"/>
  <c r="J529"/>
  <c r="M529"/>
  <c r="M540"/>
  <c r="O540" s="1"/>
  <c r="J540"/>
  <c r="J547"/>
  <c r="M547"/>
  <c r="O547" s="1"/>
  <c r="J551"/>
  <c r="M551"/>
  <c r="O551" s="1"/>
  <c r="M562"/>
  <c r="O562"/>
  <c r="J562"/>
  <c r="M564"/>
  <c r="O564" s="1"/>
  <c r="J564"/>
  <c r="M567"/>
  <c r="O567"/>
  <c r="J567"/>
  <c r="M570"/>
  <c r="O570" s="1"/>
  <c r="J570"/>
  <c r="O591"/>
  <c r="J591"/>
  <c r="M591"/>
  <c r="M594"/>
  <c r="O594" s="1"/>
  <c r="J594"/>
  <c r="M609"/>
  <c r="O609"/>
  <c r="J609"/>
  <c r="J612"/>
  <c r="M612"/>
  <c r="O612" s="1"/>
  <c r="M619"/>
  <c r="O619"/>
  <c r="J619"/>
  <c r="M625"/>
  <c r="O625" s="1"/>
  <c r="J625"/>
  <c r="O122"/>
  <c r="J122"/>
  <c r="M131"/>
  <c r="O131"/>
  <c r="J131"/>
  <c r="M139"/>
  <c r="O139" s="1"/>
  <c r="J139"/>
  <c r="J168"/>
  <c r="M168"/>
  <c r="O168" s="1"/>
  <c r="J184"/>
  <c r="M184"/>
  <c r="M189"/>
  <c r="O189" s="1"/>
  <c r="O201"/>
  <c r="J201"/>
  <c r="J221"/>
  <c r="M221"/>
  <c r="M226"/>
  <c r="O226" s="1"/>
  <c r="O249"/>
  <c r="J249"/>
  <c r="J250"/>
  <c r="M250"/>
  <c r="O250" s="1"/>
  <c r="M252"/>
  <c r="O252"/>
  <c r="J259"/>
  <c r="M260"/>
  <c r="O260"/>
  <c r="J260"/>
  <c r="M262"/>
  <c r="O262" s="1"/>
  <c r="J263"/>
  <c r="M264"/>
  <c r="O264" s="1"/>
  <c r="J264"/>
  <c r="M266"/>
  <c r="O266"/>
  <c r="J267"/>
  <c r="M268"/>
  <c r="O268"/>
  <c r="J268"/>
  <c r="M270"/>
  <c r="O270" s="1"/>
  <c r="M297"/>
  <c r="O297" s="1"/>
  <c r="M306"/>
  <c r="O306" s="1"/>
  <c r="O307"/>
  <c r="J307"/>
  <c r="M308"/>
  <c r="O308" s="1"/>
  <c r="J308"/>
  <c r="O339"/>
  <c r="J339"/>
  <c r="M339"/>
  <c r="M354"/>
  <c r="O354" s="1"/>
  <c r="J354"/>
  <c r="M358"/>
  <c r="O358"/>
  <c r="M360"/>
  <c r="O360"/>
  <c r="M366"/>
  <c r="O366"/>
  <c r="J379"/>
  <c r="M379"/>
  <c r="J389"/>
  <c r="M389"/>
  <c r="O405"/>
  <c r="J405"/>
  <c r="M406"/>
  <c r="O406"/>
  <c r="J406"/>
  <c r="M408"/>
  <c r="O408" s="1"/>
  <c r="O409"/>
  <c r="J409"/>
  <c r="M410"/>
  <c r="O410" s="1"/>
  <c r="J410"/>
  <c r="J424"/>
  <c r="J425"/>
  <c r="M425"/>
  <c r="O425" s="1"/>
  <c r="M427"/>
  <c r="O427" s="1"/>
  <c r="O430"/>
  <c r="J430"/>
  <c r="M430"/>
  <c r="J439"/>
  <c r="M439"/>
  <c r="O439" s="1"/>
  <c r="J448"/>
  <c r="M448"/>
  <c r="O448" s="1"/>
  <c r="M462"/>
  <c r="O462"/>
  <c r="J481"/>
  <c r="O482"/>
  <c r="J482"/>
  <c r="M482"/>
  <c r="O486"/>
  <c r="J486"/>
  <c r="M486"/>
  <c r="M500"/>
  <c r="O500"/>
  <c r="O522"/>
  <c r="J522"/>
  <c r="M522"/>
  <c r="M115"/>
  <c r="O115" s="1"/>
  <c r="J115"/>
  <c r="M116"/>
  <c r="O116"/>
  <c r="J116"/>
  <c r="M117"/>
  <c r="O117" s="1"/>
  <c r="J117"/>
  <c r="M118"/>
  <c r="O118"/>
  <c r="J118"/>
  <c r="M119"/>
  <c r="O119" s="1"/>
  <c r="J119"/>
  <c r="M120"/>
  <c r="O120"/>
  <c r="J120"/>
  <c r="M133"/>
  <c r="O133" s="1"/>
  <c r="J133"/>
  <c r="M143"/>
  <c r="O143"/>
  <c r="J143"/>
  <c r="M145"/>
  <c r="O145" s="1"/>
  <c r="J145"/>
  <c r="M153"/>
  <c r="O153"/>
  <c r="J153"/>
  <c r="M159"/>
  <c r="O159" s="1"/>
  <c r="J159"/>
  <c r="M160"/>
  <c r="O160"/>
  <c r="J160"/>
  <c r="M165"/>
  <c r="O165" s="1"/>
  <c r="J165"/>
  <c r="M166"/>
  <c r="O166"/>
  <c r="J192"/>
  <c r="M192"/>
  <c r="J202"/>
  <c r="M202"/>
  <c r="O202" s="1"/>
  <c r="J207"/>
  <c r="M207"/>
  <c r="J229"/>
  <c r="M229"/>
  <c r="J231"/>
  <c r="M231"/>
  <c r="O231" s="1"/>
  <c r="M234"/>
  <c r="O234"/>
  <c r="M236"/>
  <c r="O236"/>
  <c r="O237"/>
  <c r="J237"/>
  <c r="M238"/>
  <c r="O238"/>
  <c r="J238"/>
  <c r="J245"/>
  <c r="O246"/>
  <c r="J246"/>
  <c r="M246"/>
  <c r="M248"/>
  <c r="O248"/>
  <c r="O272"/>
  <c r="J272"/>
  <c r="M272"/>
  <c r="J279"/>
  <c r="M279"/>
  <c r="M309"/>
  <c r="O309" s="1"/>
  <c r="J309"/>
  <c r="M311"/>
  <c r="O311"/>
  <c r="J312"/>
  <c r="M313"/>
  <c r="O313"/>
  <c r="J313"/>
  <c r="O318"/>
  <c r="J318"/>
  <c r="M318"/>
  <c r="J344"/>
  <c r="J361"/>
  <c r="M361"/>
  <c r="M370"/>
  <c r="O370"/>
  <c r="J371"/>
  <c r="M390"/>
  <c r="O390"/>
  <c r="J391"/>
  <c r="M392"/>
  <c r="O392"/>
  <c r="J392"/>
  <c r="J402"/>
  <c r="M402"/>
  <c r="O402"/>
  <c r="O420"/>
  <c r="J420"/>
  <c r="J421"/>
  <c r="M421"/>
  <c r="O421" s="1"/>
  <c r="M423"/>
  <c r="O423" s="1"/>
  <c r="O434"/>
  <c r="J434"/>
  <c r="M434"/>
  <c r="J452"/>
  <c r="M452"/>
  <c r="O452" s="1"/>
  <c r="J457"/>
  <c r="M457"/>
  <c r="O476"/>
  <c r="J476"/>
  <c r="J477"/>
  <c r="M477"/>
  <c r="O477" s="1"/>
  <c r="M480"/>
  <c r="O480"/>
  <c r="J490"/>
  <c r="M490"/>
  <c r="O490" s="1"/>
  <c r="M506"/>
  <c r="O506" s="1"/>
  <c r="J506"/>
  <c r="J512"/>
  <c r="M512"/>
  <c r="O512" s="1"/>
  <c r="J157"/>
  <c r="J177"/>
  <c r="M180"/>
  <c r="O180" s="1"/>
  <c r="J183"/>
  <c r="J218"/>
  <c r="M253"/>
  <c r="O253" s="1"/>
  <c r="J256"/>
  <c r="O289"/>
  <c r="O305"/>
  <c r="M323"/>
  <c r="O323" s="1"/>
  <c r="O31"/>
  <c r="M85"/>
  <c r="O85" s="1"/>
  <c r="O184"/>
  <c r="J189"/>
  <c r="M201"/>
  <c r="O221"/>
  <c r="J226"/>
  <c r="J252"/>
  <c r="M259"/>
  <c r="O259" s="1"/>
  <c r="M263"/>
  <c r="O263" s="1"/>
  <c r="J266"/>
  <c r="M267"/>
  <c r="O267" s="1"/>
  <c r="J270"/>
  <c r="J297"/>
  <c r="M307"/>
  <c r="J358"/>
  <c r="J360"/>
  <c r="J366"/>
  <c r="O379"/>
  <c r="O389"/>
  <c r="M405"/>
  <c r="J408"/>
  <c r="M409"/>
  <c r="M424"/>
  <c r="O424" s="1"/>
  <c r="J427"/>
  <c r="J462"/>
  <c r="M481"/>
  <c r="O481" s="1"/>
  <c r="J500"/>
  <c r="O162"/>
  <c r="O163"/>
  <c r="J166"/>
  <c r="O192"/>
  <c r="O207"/>
  <c r="O229"/>
  <c r="J234"/>
  <c r="J236"/>
  <c r="M237"/>
  <c r="M245"/>
  <c r="O245" s="1"/>
  <c r="J248"/>
  <c r="O279"/>
  <c r="J311"/>
  <c r="M312"/>
  <c r="O312" s="1"/>
  <c r="M344"/>
  <c r="O344" s="1"/>
  <c r="O361"/>
  <c r="J370"/>
  <c r="M371"/>
  <c r="O371" s="1"/>
  <c r="J390"/>
  <c r="M391"/>
  <c r="O391" s="1"/>
  <c r="M420"/>
  <c r="J423"/>
  <c r="O457"/>
  <c r="M476"/>
  <c r="J480"/>
  <c r="O174"/>
  <c r="J174"/>
  <c r="M174"/>
  <c r="M179"/>
  <c r="O179"/>
  <c r="J199"/>
  <c r="M199"/>
  <c r="J215"/>
  <c r="M220"/>
  <c r="O220"/>
  <c r="J254"/>
  <c r="M254"/>
  <c r="O254" s="1"/>
  <c r="O298"/>
  <c r="J298"/>
  <c r="O319"/>
  <c r="J319"/>
  <c r="M320"/>
  <c r="O320" s="1"/>
  <c r="J320"/>
  <c r="M322"/>
  <c r="O322"/>
  <c r="J335"/>
  <c r="M335"/>
  <c r="O335" s="1"/>
  <c r="J356"/>
  <c r="M356"/>
  <c r="O356" s="1"/>
  <c r="O367"/>
  <c r="J367"/>
  <c r="J396"/>
  <c r="M396"/>
  <c r="O396" s="1"/>
  <c r="J400"/>
  <c r="M400"/>
  <c r="J412"/>
  <c r="M412"/>
  <c r="O412" s="1"/>
  <c r="J413"/>
  <c r="M413"/>
  <c r="O413" s="1"/>
  <c r="M415"/>
  <c r="O415"/>
  <c r="J428"/>
  <c r="O444"/>
  <c r="J444"/>
  <c r="M444"/>
  <c r="J463"/>
  <c r="J464"/>
  <c r="M464"/>
  <c r="O464" s="1"/>
  <c r="M466"/>
  <c r="O466"/>
  <c r="J469"/>
  <c r="M469"/>
  <c r="O469" s="1"/>
  <c r="J472"/>
  <c r="M472"/>
  <c r="O472" s="1"/>
  <c r="O497"/>
  <c r="J497"/>
  <c r="M497"/>
  <c r="J527"/>
  <c r="M532"/>
  <c r="O532" s="1"/>
  <c r="J532"/>
  <c r="M536"/>
  <c r="O536"/>
  <c r="J536"/>
  <c r="O543"/>
  <c r="J543"/>
  <c r="M543"/>
  <c r="M558"/>
  <c r="O558"/>
  <c r="J558"/>
  <c r="M560"/>
  <c r="O560" s="1"/>
  <c r="J560"/>
  <c r="O583"/>
  <c r="J583"/>
  <c r="M583"/>
  <c r="O587"/>
  <c r="J587"/>
  <c r="M587"/>
  <c r="J601"/>
  <c r="M601"/>
  <c r="O601" s="1"/>
  <c r="M606"/>
  <c r="O606" s="1"/>
  <c r="J606"/>
  <c r="O616"/>
  <c r="J616"/>
  <c r="M616"/>
  <c r="M622"/>
  <c r="O622" s="1"/>
  <c r="J622"/>
  <c r="M628"/>
  <c r="O628"/>
  <c r="J628"/>
  <c r="M630"/>
  <c r="O630" s="1"/>
  <c r="J630"/>
  <c r="M640"/>
  <c r="O640"/>
  <c r="J640"/>
  <c r="M653"/>
  <c r="O653" s="1"/>
  <c r="J653"/>
  <c r="M656"/>
  <c r="O656"/>
  <c r="J656"/>
  <c r="M665"/>
  <c r="O665" s="1"/>
  <c r="J665"/>
  <c r="M668"/>
  <c r="O668"/>
  <c r="J668"/>
  <c r="M670"/>
  <c r="O670" s="1"/>
  <c r="J670"/>
  <c r="M673"/>
  <c r="O673"/>
  <c r="J673"/>
  <c r="M675"/>
  <c r="O675" s="1"/>
  <c r="J675"/>
  <c r="M678"/>
  <c r="O678"/>
  <c r="J678"/>
  <c r="M681"/>
  <c r="O681" s="1"/>
  <c r="J681"/>
  <c r="M690"/>
  <c r="O690"/>
  <c r="J690"/>
  <c r="M702"/>
  <c r="O702" s="1"/>
  <c r="J702"/>
  <c r="O717"/>
  <c r="J717"/>
  <c r="M717"/>
  <c r="M144"/>
  <c r="O144" s="1"/>
  <c r="J144"/>
  <c r="J167"/>
  <c r="M172"/>
  <c r="O172"/>
  <c r="J186"/>
  <c r="M186"/>
  <c r="O186" s="1"/>
  <c r="M191"/>
  <c r="O191" s="1"/>
  <c r="M200"/>
  <c r="O200" s="1"/>
  <c r="J223"/>
  <c r="M223"/>
  <c r="O223" s="1"/>
  <c r="M228"/>
  <c r="O228"/>
  <c r="J271"/>
  <c r="O300"/>
  <c r="J300"/>
  <c r="M300"/>
  <c r="O324"/>
  <c r="J324"/>
  <c r="M324"/>
  <c r="M121"/>
  <c r="O121"/>
  <c r="J121"/>
  <c r="M135"/>
  <c r="O135" s="1"/>
  <c r="J135"/>
  <c r="M154"/>
  <c r="O154"/>
  <c r="J154"/>
  <c r="M155"/>
  <c r="O155" s="1"/>
  <c r="J155"/>
  <c r="M161"/>
  <c r="O161"/>
  <c r="J161"/>
  <c r="M208"/>
  <c r="O208" s="1"/>
  <c r="J209"/>
  <c r="M239"/>
  <c r="O239" s="1"/>
  <c r="J239"/>
  <c r="M241"/>
  <c r="O241"/>
  <c r="J242"/>
  <c r="M243"/>
  <c r="O243"/>
  <c r="J243"/>
  <c r="O257"/>
  <c r="J257"/>
  <c r="J258"/>
  <c r="M258"/>
  <c r="O258" s="1"/>
  <c r="M280"/>
  <c r="O280"/>
  <c r="J281"/>
  <c r="M282"/>
  <c r="O282"/>
  <c r="J282"/>
  <c r="M284"/>
  <c r="O284" s="1"/>
  <c r="O285"/>
  <c r="J285"/>
  <c r="M286"/>
  <c r="O286" s="1"/>
  <c r="J286"/>
  <c r="M288"/>
  <c r="O288"/>
  <c r="M314"/>
  <c r="O314"/>
  <c r="J314"/>
  <c r="M316"/>
  <c r="O316" s="1"/>
  <c r="J328"/>
  <c r="M328"/>
  <c r="O333"/>
  <c r="J333"/>
  <c r="M343"/>
  <c r="O343" s="1"/>
  <c r="O346"/>
  <c r="J346"/>
  <c r="M346"/>
  <c r="J372"/>
  <c r="M372"/>
  <c r="O372" s="1"/>
  <c r="J384"/>
  <c r="M384"/>
  <c r="M393"/>
  <c r="O393" s="1"/>
  <c r="J393"/>
  <c r="M395"/>
  <c r="O395"/>
  <c r="O403"/>
  <c r="J403"/>
  <c r="J404"/>
  <c r="M404"/>
  <c r="O404" s="1"/>
  <c r="J416"/>
  <c r="O417"/>
  <c r="J417"/>
  <c r="M417"/>
  <c r="M419"/>
  <c r="O419"/>
  <c r="J467"/>
  <c r="J508"/>
  <c r="M508"/>
  <c r="O508" s="1"/>
  <c r="J513"/>
  <c r="M513"/>
  <c r="O513" s="1"/>
  <c r="O517"/>
  <c r="J517"/>
  <c r="M517"/>
  <c r="J150"/>
  <c r="M173"/>
  <c r="O173" s="1"/>
  <c r="O199"/>
  <c r="M215"/>
  <c r="O215" s="1"/>
  <c r="O293"/>
  <c r="J322"/>
  <c r="J332"/>
  <c r="O400"/>
  <c r="M428"/>
  <c r="O428" s="1"/>
  <c r="M463"/>
  <c r="O463" s="1"/>
  <c r="J466"/>
  <c r="M484"/>
  <c r="O484" s="1"/>
  <c r="M527"/>
  <c r="O527" s="1"/>
  <c r="M167"/>
  <c r="O167" s="1"/>
  <c r="M249"/>
  <c r="J262"/>
  <c r="M271"/>
  <c r="O271" s="1"/>
  <c r="J306"/>
  <c r="O150"/>
  <c r="O157"/>
  <c r="J162"/>
  <c r="J163"/>
  <c r="J208"/>
  <c r="M209"/>
  <c r="O209" s="1"/>
  <c r="J241"/>
  <c r="M242"/>
  <c r="O242" s="1"/>
  <c r="M257"/>
  <c r="J280"/>
  <c r="M281"/>
  <c r="O281" s="1"/>
  <c r="J284"/>
  <c r="M285"/>
  <c r="J288"/>
  <c r="J316"/>
  <c r="O328"/>
  <c r="M333"/>
  <c r="J343"/>
  <c r="O384"/>
  <c r="J395"/>
  <c r="M403"/>
  <c r="M416"/>
  <c r="O416" s="1"/>
  <c r="J419"/>
  <c r="M467"/>
  <c r="O467" s="1"/>
  <c r="M169"/>
  <c r="O169"/>
  <c r="J169"/>
  <c r="M170"/>
  <c r="O170" s="1"/>
  <c r="J170"/>
  <c r="M171"/>
  <c r="O171"/>
  <c r="J171"/>
  <c r="M175"/>
  <c r="O175" s="1"/>
  <c r="J175"/>
  <c r="M176"/>
  <c r="O176"/>
  <c r="J176"/>
  <c r="M187"/>
  <c r="O187" s="1"/>
  <c r="J187"/>
  <c r="M188"/>
  <c r="O188"/>
  <c r="J188"/>
  <c r="M217"/>
  <c r="O217" s="1"/>
  <c r="J217"/>
  <c r="M224"/>
  <c r="O224"/>
  <c r="J224"/>
  <c r="M225"/>
  <c r="O225" s="1"/>
  <c r="J225"/>
  <c r="M232"/>
  <c r="O232"/>
  <c r="J232"/>
  <c r="M233"/>
  <c r="O233" s="1"/>
  <c r="J233"/>
  <c r="M247"/>
  <c r="O247"/>
  <c r="J247"/>
  <c r="M251"/>
  <c r="O251" s="1"/>
  <c r="J251"/>
  <c r="M255"/>
  <c r="O255"/>
  <c r="J255"/>
  <c r="M357"/>
  <c r="O357" s="1"/>
  <c r="J357"/>
  <c r="M414"/>
  <c r="O414"/>
  <c r="J414"/>
  <c r="M418"/>
  <c r="O418" s="1"/>
  <c r="J418"/>
  <c r="M422"/>
  <c r="O422"/>
  <c r="J422"/>
  <c r="M426"/>
  <c r="O426" s="1"/>
  <c r="J426"/>
  <c r="M465"/>
  <c r="O465"/>
  <c r="J465"/>
  <c r="M478"/>
  <c r="O478" s="1"/>
  <c r="J478"/>
  <c r="M479"/>
  <c r="O479"/>
  <c r="J479"/>
  <c r="O498"/>
  <c r="J498"/>
  <c r="J499"/>
  <c r="M499"/>
  <c r="O499" s="1"/>
  <c r="O507"/>
  <c r="J507"/>
  <c r="M530"/>
  <c r="O530"/>
  <c r="J530"/>
  <c r="M533"/>
  <c r="O533" s="1"/>
  <c r="J533"/>
  <c r="M537"/>
  <c r="O537"/>
  <c r="J537"/>
  <c r="M541"/>
  <c r="O541" s="1"/>
  <c r="J541"/>
  <c r="M544"/>
  <c r="O544"/>
  <c r="J544"/>
  <c r="M548"/>
  <c r="O548" s="1"/>
  <c r="J548"/>
  <c r="M552"/>
  <c r="O552"/>
  <c r="J552"/>
  <c r="M555"/>
  <c r="O555" s="1"/>
  <c r="J555"/>
  <c r="M565"/>
  <c r="O565"/>
  <c r="J565"/>
  <c r="J568"/>
  <c r="M568"/>
  <c r="O568" s="1"/>
  <c r="M571"/>
  <c r="O571"/>
  <c r="J571"/>
  <c r="M573"/>
  <c r="O573" s="1"/>
  <c r="J573"/>
  <c r="M575"/>
  <c r="O575"/>
  <c r="J575"/>
  <c r="M578"/>
  <c r="O578" s="1"/>
  <c r="J578"/>
  <c r="M581"/>
  <c r="O581"/>
  <c r="J581"/>
  <c r="M584"/>
  <c r="O584" s="1"/>
  <c r="J584"/>
  <c r="M588"/>
  <c r="O588"/>
  <c r="J588"/>
  <c r="M595"/>
  <c r="O595" s="1"/>
  <c r="J595"/>
  <c r="M598"/>
  <c r="O598"/>
  <c r="J598"/>
  <c r="M602"/>
  <c r="O602" s="1"/>
  <c r="J602"/>
  <c r="J604"/>
  <c r="M604"/>
  <c r="O604" s="1"/>
  <c r="M607"/>
  <c r="O607" s="1"/>
  <c r="J607"/>
  <c r="M613"/>
  <c r="O613"/>
  <c r="J613"/>
  <c r="M617"/>
  <c r="O617" s="1"/>
  <c r="J617"/>
  <c r="M620"/>
  <c r="O620"/>
  <c r="J620"/>
  <c r="M633"/>
  <c r="O633" s="1"/>
  <c r="J633"/>
  <c r="M635"/>
  <c r="O635"/>
  <c r="J635"/>
  <c r="M637"/>
  <c r="O637" s="1"/>
  <c r="J637"/>
  <c r="M641"/>
  <c r="O641"/>
  <c r="J641"/>
  <c r="M643"/>
  <c r="O643" s="1"/>
  <c r="J643"/>
  <c r="M645"/>
  <c r="O645"/>
  <c r="J645"/>
  <c r="M647"/>
  <c r="O647" s="1"/>
  <c r="J647"/>
  <c r="M649"/>
  <c r="O649"/>
  <c r="J649"/>
  <c r="M651"/>
  <c r="O651" s="1"/>
  <c r="J651"/>
  <c r="M659"/>
  <c r="O659"/>
  <c r="J659"/>
  <c r="M661"/>
  <c r="O661" s="1"/>
  <c r="J661"/>
  <c r="M663"/>
  <c r="O663"/>
  <c r="J663"/>
  <c r="M671"/>
  <c r="O671" s="1"/>
  <c r="J671"/>
  <c r="O676"/>
  <c r="J676"/>
  <c r="M676"/>
  <c r="M679"/>
  <c r="O679" s="1"/>
  <c r="J679"/>
  <c r="J684"/>
  <c r="M684"/>
  <c r="O684" s="1"/>
  <c r="J686"/>
  <c r="M686"/>
  <c r="O686" s="1"/>
  <c r="J688"/>
  <c r="M688"/>
  <c r="O688" s="1"/>
  <c r="O691"/>
  <c r="J691"/>
  <c r="M691"/>
  <c r="J693"/>
  <c r="M693"/>
  <c r="O693" s="1"/>
  <c r="M697"/>
  <c r="O697" s="1"/>
  <c r="J697"/>
  <c r="O703"/>
  <c r="J703"/>
  <c r="M703"/>
  <c r="M706"/>
  <c r="O706" s="1"/>
  <c r="J706"/>
  <c r="J198"/>
  <c r="J206"/>
  <c r="J278"/>
  <c r="J292"/>
  <c r="J296"/>
  <c r="J304"/>
  <c r="J327"/>
  <c r="J331"/>
  <c r="J342"/>
  <c r="J365"/>
  <c r="J378"/>
  <c r="J383"/>
  <c r="J388"/>
  <c r="J399"/>
  <c r="J456"/>
  <c r="J461"/>
  <c r="M498"/>
  <c r="M197"/>
  <c r="O197" s="1"/>
  <c r="J197"/>
  <c r="M274"/>
  <c r="O274"/>
  <c r="J274"/>
  <c r="M277"/>
  <c r="O277" s="1"/>
  <c r="J277"/>
  <c r="M291"/>
  <c r="O291"/>
  <c r="J291"/>
  <c r="M295"/>
  <c r="O295" s="1"/>
  <c r="J295"/>
  <c r="M302"/>
  <c r="O302"/>
  <c r="J302"/>
  <c r="M303"/>
  <c r="O303" s="1"/>
  <c r="J303"/>
  <c r="M330"/>
  <c r="O330"/>
  <c r="J330"/>
  <c r="M341"/>
  <c r="O341" s="1"/>
  <c r="J341"/>
  <c r="M363"/>
  <c r="O363"/>
  <c r="J363"/>
  <c r="M364"/>
  <c r="O364" s="1"/>
  <c r="J364"/>
  <c r="M381"/>
  <c r="O381"/>
  <c r="J381"/>
  <c r="M382"/>
  <c r="O382" s="1"/>
  <c r="J382"/>
  <c r="M386"/>
  <c r="O386"/>
  <c r="J386"/>
  <c r="M387"/>
  <c r="O387" s="1"/>
  <c r="J387"/>
  <c r="M398"/>
  <c r="O398"/>
  <c r="J398"/>
  <c r="M459"/>
  <c r="O459" s="1"/>
  <c r="J459"/>
  <c r="M460"/>
  <c r="O460"/>
  <c r="J460"/>
  <c r="J504"/>
  <c r="M504"/>
  <c r="O504" s="1"/>
  <c r="J205"/>
  <c r="J213"/>
  <c r="J317"/>
  <c r="J326"/>
  <c r="J337"/>
  <c r="J348"/>
  <c r="J352"/>
  <c r="J374"/>
  <c r="J377"/>
  <c r="J432"/>
  <c r="J437"/>
  <c r="J442"/>
  <c r="J446"/>
  <c r="J450"/>
  <c r="J455"/>
  <c r="J474"/>
  <c r="O483"/>
  <c r="J488"/>
  <c r="J492"/>
  <c r="M496"/>
  <c r="O496" s="1"/>
  <c r="M203"/>
  <c r="O203"/>
  <c r="J203"/>
  <c r="M204"/>
  <c r="O204" s="1"/>
  <c r="J204"/>
  <c r="M211"/>
  <c r="O211"/>
  <c r="J211"/>
  <c r="M212"/>
  <c r="O212" s="1"/>
  <c r="J212"/>
  <c r="M325"/>
  <c r="O325"/>
  <c r="J325"/>
  <c r="M336"/>
  <c r="O336" s="1"/>
  <c r="J336"/>
  <c r="M347"/>
  <c r="O347"/>
  <c r="J347"/>
  <c r="M351"/>
  <c r="O351" s="1"/>
  <c r="J351"/>
  <c r="O353"/>
  <c r="J353"/>
  <c r="M373"/>
  <c r="O373"/>
  <c r="J373"/>
  <c r="M376"/>
  <c r="O376" s="1"/>
  <c r="J376"/>
  <c r="M431"/>
  <c r="O431"/>
  <c r="J431"/>
  <c r="M435"/>
  <c r="O435" s="1"/>
  <c r="J435"/>
  <c r="M436"/>
  <c r="O436"/>
  <c r="J436"/>
  <c r="M440"/>
  <c r="O440" s="1"/>
  <c r="J440"/>
  <c r="M441"/>
  <c r="O441"/>
  <c r="J441"/>
  <c r="M445"/>
  <c r="O445" s="1"/>
  <c r="J445"/>
  <c r="M449"/>
  <c r="O449"/>
  <c r="J449"/>
  <c r="M453"/>
  <c r="O453" s="1"/>
  <c r="J453"/>
  <c r="M454"/>
  <c r="O454"/>
  <c r="J454"/>
  <c r="M470"/>
  <c r="O470" s="1"/>
  <c r="J470"/>
  <c r="M473"/>
  <c r="O473"/>
  <c r="J473"/>
  <c r="M487"/>
  <c r="O487" s="1"/>
  <c r="J487"/>
  <c r="M491"/>
  <c r="O491"/>
  <c r="J491"/>
  <c r="M495"/>
  <c r="O495" s="1"/>
  <c r="O503"/>
  <c r="J503"/>
  <c r="J178"/>
  <c r="J182"/>
  <c r="J190"/>
  <c r="M195"/>
  <c r="O195" s="1"/>
  <c r="O198"/>
  <c r="O206"/>
  <c r="J219"/>
  <c r="J227"/>
  <c r="J235"/>
  <c r="J240"/>
  <c r="J261"/>
  <c r="J265"/>
  <c r="J269"/>
  <c r="O278"/>
  <c r="J283"/>
  <c r="J287"/>
  <c r="O292"/>
  <c r="O296"/>
  <c r="O304"/>
  <c r="J310"/>
  <c r="J315"/>
  <c r="J321"/>
  <c r="O327"/>
  <c r="O331"/>
  <c r="O342"/>
  <c r="J355"/>
  <c r="J359"/>
  <c r="O365"/>
  <c r="O378"/>
  <c r="O383"/>
  <c r="O388"/>
  <c r="J394"/>
  <c r="O399"/>
  <c r="J407"/>
  <c r="J411"/>
  <c r="O456"/>
  <c r="O461"/>
  <c r="J495"/>
  <c r="J494"/>
  <c r="M494"/>
  <c r="O494" s="1"/>
  <c r="J534"/>
  <c r="M534"/>
  <c r="O534" s="1"/>
  <c r="O538"/>
  <c r="J538"/>
  <c r="M538"/>
  <c r="J542"/>
  <c r="M542"/>
  <c r="O542" s="1"/>
  <c r="M545"/>
  <c r="O545"/>
  <c r="J545"/>
  <c r="M549"/>
  <c r="O549" s="1"/>
  <c r="J549"/>
  <c r="M553"/>
  <c r="O553"/>
  <c r="J553"/>
  <c r="M557"/>
  <c r="O557" s="1"/>
  <c r="J557"/>
  <c r="M559"/>
  <c r="O559"/>
  <c r="J559"/>
  <c r="M561"/>
  <c r="O561" s="1"/>
  <c r="J561"/>
  <c r="M563"/>
  <c r="O563"/>
  <c r="J563"/>
  <c r="M576"/>
  <c r="O576" s="1"/>
  <c r="J576"/>
  <c r="M579"/>
  <c r="O579"/>
  <c r="J579"/>
  <c r="M585"/>
  <c r="O585" s="1"/>
  <c r="J585"/>
  <c r="M589"/>
  <c r="O589"/>
  <c r="J589"/>
  <c r="J592"/>
  <c r="M592"/>
  <c r="O592" s="1"/>
  <c r="J596"/>
  <c r="M596"/>
  <c r="O596" s="1"/>
  <c r="M599"/>
  <c r="O599" s="1"/>
  <c r="J599"/>
  <c r="M605"/>
  <c r="O605"/>
  <c r="J605"/>
  <c r="M608"/>
  <c r="O608" s="1"/>
  <c r="J608"/>
  <c r="J611"/>
  <c r="M611"/>
  <c r="O611" s="1"/>
  <c r="M614"/>
  <c r="O614" s="1"/>
  <c r="J614"/>
  <c r="M623"/>
  <c r="O623"/>
  <c r="J623"/>
  <c r="M627"/>
  <c r="O627" s="1"/>
  <c r="J627"/>
  <c r="M629"/>
  <c r="O629"/>
  <c r="J629"/>
  <c r="M631"/>
  <c r="O631" s="1"/>
  <c r="J631"/>
  <c r="M638"/>
  <c r="O638"/>
  <c r="J638"/>
  <c r="M652"/>
  <c r="O652" s="1"/>
  <c r="J652"/>
  <c r="M654"/>
  <c r="O654"/>
  <c r="J654"/>
  <c r="M657"/>
  <c r="O657" s="1"/>
  <c r="J657"/>
  <c r="M666"/>
  <c r="O666"/>
  <c r="J666"/>
  <c r="M669"/>
  <c r="O669" s="1"/>
  <c r="J669"/>
  <c r="M674"/>
  <c r="O674"/>
  <c r="J674"/>
  <c r="M680"/>
  <c r="O680" s="1"/>
  <c r="J680"/>
  <c r="M682"/>
  <c r="O682"/>
  <c r="J682"/>
  <c r="J698"/>
  <c r="M698"/>
  <c r="O698" s="1"/>
  <c r="J707"/>
  <c r="M707"/>
  <c r="O707" s="1"/>
  <c r="M710"/>
  <c r="O710" s="1"/>
  <c r="J710"/>
  <c r="J401"/>
  <c r="O401"/>
  <c r="J511"/>
  <c r="J515"/>
  <c r="J520"/>
  <c r="J524"/>
  <c r="J525"/>
  <c r="J526"/>
  <c r="O509"/>
  <c r="J509"/>
  <c r="M509"/>
  <c r="J510"/>
  <c r="M510"/>
  <c r="O510" s="1"/>
  <c r="J514"/>
  <c r="M514"/>
  <c r="O514" s="1"/>
  <c r="O518"/>
  <c r="J518"/>
  <c r="M518"/>
  <c r="O519"/>
  <c r="J519"/>
  <c r="M519"/>
  <c r="J523"/>
  <c r="M523"/>
  <c r="O523" s="1"/>
  <c r="M531"/>
  <c r="O531"/>
  <c r="J531"/>
  <c r="M535"/>
  <c r="O535" s="1"/>
  <c r="J535"/>
  <c r="M539"/>
  <c r="O539"/>
  <c r="J539"/>
  <c r="M546"/>
  <c r="O546" s="1"/>
  <c r="J546"/>
  <c r="M550"/>
  <c r="O550"/>
  <c r="J550"/>
  <c r="M554"/>
  <c r="O554" s="1"/>
  <c r="J554"/>
  <c r="M566"/>
  <c r="O566"/>
  <c r="J566"/>
  <c r="J569"/>
  <c r="M569"/>
  <c r="O569" s="1"/>
  <c r="M572"/>
  <c r="O572"/>
  <c r="J572"/>
  <c r="M574"/>
  <c r="O574" s="1"/>
  <c r="J574"/>
  <c r="M580"/>
  <c r="O580"/>
  <c r="J580"/>
  <c r="M582"/>
  <c r="O582" s="1"/>
  <c r="J582"/>
  <c r="M586"/>
  <c r="O586"/>
  <c r="J586"/>
  <c r="M590"/>
  <c r="O590" s="1"/>
  <c r="J590"/>
  <c r="M593"/>
  <c r="O593"/>
  <c r="J593"/>
  <c r="M597"/>
  <c r="O597" s="1"/>
  <c r="J597"/>
  <c r="M600"/>
  <c r="O600"/>
  <c r="J600"/>
  <c r="M615"/>
  <c r="O615" s="1"/>
  <c r="J615"/>
  <c r="M618"/>
  <c r="O618"/>
  <c r="J618"/>
  <c r="J624"/>
  <c r="M624"/>
  <c r="O624" s="1"/>
  <c r="M632"/>
  <c r="O632"/>
  <c r="J632"/>
  <c r="M634"/>
  <c r="O634" s="1"/>
  <c r="J634"/>
  <c r="M636"/>
  <c r="O636"/>
  <c r="J636"/>
  <c r="J639"/>
  <c r="M639"/>
  <c r="O639" s="1"/>
  <c r="M642"/>
  <c r="O642"/>
  <c r="J642"/>
  <c r="M644"/>
  <c r="O644" s="1"/>
  <c r="J644"/>
  <c r="M646"/>
  <c r="O646"/>
  <c r="J646"/>
  <c r="M648"/>
  <c r="O648"/>
  <c r="J648"/>
  <c r="M650"/>
  <c r="O650"/>
  <c r="J650"/>
  <c r="O655"/>
  <c r="J655"/>
  <c r="M655"/>
  <c r="M658"/>
  <c r="O658"/>
  <c r="J658"/>
  <c r="M660"/>
  <c r="O660"/>
  <c r="J660"/>
  <c r="M662"/>
  <c r="O662"/>
  <c r="J662"/>
  <c r="M664"/>
  <c r="O664" s="1"/>
  <c r="J664"/>
  <c r="O667"/>
  <c r="J667"/>
  <c r="M667"/>
  <c r="M672"/>
  <c r="O672"/>
  <c r="J672"/>
  <c r="J677"/>
  <c r="M677"/>
  <c r="O677" s="1"/>
  <c r="O683"/>
  <c r="J683"/>
  <c r="M683"/>
  <c r="O685"/>
  <c r="J685"/>
  <c r="M685"/>
  <c r="J687"/>
  <c r="M687"/>
  <c r="O687" s="1"/>
  <c r="M689"/>
  <c r="O689"/>
  <c r="J689"/>
  <c r="O692"/>
  <c r="J692"/>
  <c r="M692"/>
  <c r="O711"/>
  <c r="J711"/>
  <c r="M711"/>
  <c r="J501"/>
  <c r="J505"/>
  <c r="O699"/>
  <c r="J699"/>
  <c r="M699"/>
  <c r="O700"/>
  <c r="J700"/>
  <c r="M700"/>
  <c r="J704"/>
  <c r="M704"/>
  <c r="O704" s="1"/>
  <c r="J708"/>
  <c r="M708"/>
  <c r="O708" s="1"/>
  <c r="O712"/>
  <c r="J712"/>
  <c r="M712"/>
  <c r="M719"/>
  <c r="O719"/>
  <c r="J719"/>
  <c r="M723"/>
  <c r="O723"/>
  <c r="J723"/>
  <c r="M729"/>
  <c r="O729"/>
  <c r="J729"/>
  <c r="M732"/>
  <c r="O732" s="1"/>
  <c r="J732"/>
  <c r="M735"/>
  <c r="O735"/>
  <c r="J735"/>
  <c r="M744"/>
  <c r="O744"/>
  <c r="J744"/>
  <c r="M748"/>
  <c r="O748"/>
  <c r="J748"/>
  <c r="M750"/>
  <c r="O750" s="1"/>
  <c r="J750"/>
  <c r="M752"/>
  <c r="O752"/>
  <c r="J752"/>
  <c r="M756"/>
  <c r="O756"/>
  <c r="J756"/>
  <c r="M758"/>
  <c r="O758"/>
  <c r="J758"/>
  <c r="M760"/>
  <c r="O760" s="1"/>
  <c r="J760"/>
  <c r="M764"/>
  <c r="O764"/>
  <c r="J764"/>
  <c r="M767"/>
  <c r="O767"/>
  <c r="J767"/>
  <c r="M774"/>
  <c r="O774"/>
  <c r="J774"/>
  <c r="M778"/>
  <c r="O778" s="1"/>
  <c r="J778"/>
  <c r="M782"/>
  <c r="O782"/>
  <c r="J782"/>
  <c r="M786"/>
  <c r="O786"/>
  <c r="J786"/>
  <c r="M790"/>
  <c r="O790"/>
  <c r="J790"/>
  <c r="M793"/>
  <c r="O793" s="1"/>
  <c r="J793"/>
  <c r="M795"/>
  <c r="O795"/>
  <c r="J795"/>
  <c r="M798"/>
  <c r="O798"/>
  <c r="J798"/>
  <c r="M800"/>
  <c r="O800"/>
  <c r="J800"/>
  <c r="M803"/>
  <c r="O803" s="1"/>
  <c r="J803"/>
  <c r="M807"/>
  <c r="O807"/>
  <c r="J807"/>
  <c r="M810"/>
  <c r="O810"/>
  <c r="J810"/>
  <c r="M812"/>
  <c r="O812"/>
  <c r="J812"/>
  <c r="M821"/>
  <c r="O821" s="1"/>
  <c r="J821"/>
  <c r="M824"/>
  <c r="O824"/>
  <c r="J824"/>
  <c r="M827"/>
  <c r="O827"/>
  <c r="J827"/>
  <c r="M829"/>
  <c r="O829"/>
  <c r="J829"/>
  <c r="M834"/>
  <c r="O834" s="1"/>
  <c r="J834"/>
  <c r="M837"/>
  <c r="O837"/>
  <c r="J837"/>
  <c r="M840"/>
  <c r="O840"/>
  <c r="J840"/>
  <c r="M842"/>
  <c r="O842"/>
  <c r="J842"/>
  <c r="O845"/>
  <c r="J845"/>
  <c r="M845"/>
  <c r="O853"/>
  <c r="J853"/>
  <c r="M853"/>
  <c r="J859"/>
  <c r="M859"/>
  <c r="O859" s="1"/>
  <c r="J905"/>
  <c r="M905"/>
  <c r="O905" s="1"/>
  <c r="J695"/>
  <c r="O714"/>
  <c r="O715"/>
  <c r="O716"/>
  <c r="O694"/>
  <c r="J694"/>
  <c r="M694"/>
  <c r="M720"/>
  <c r="O720"/>
  <c r="J720"/>
  <c r="J721"/>
  <c r="M721"/>
  <c r="O721" s="1"/>
  <c r="M726"/>
  <c r="O726"/>
  <c r="J726"/>
  <c r="O733"/>
  <c r="J733"/>
  <c r="M733"/>
  <c r="M736"/>
  <c r="O736"/>
  <c r="J736"/>
  <c r="J742"/>
  <c r="M742"/>
  <c r="O742" s="1"/>
  <c r="M745"/>
  <c r="O745"/>
  <c r="J745"/>
  <c r="M753"/>
  <c r="O753" s="1"/>
  <c r="J753"/>
  <c r="M761"/>
  <c r="O761"/>
  <c r="J761"/>
  <c r="J768"/>
  <c r="M768"/>
  <c r="O768" s="1"/>
  <c r="M771"/>
  <c r="O771"/>
  <c r="J771"/>
  <c r="M775"/>
  <c r="O775" s="1"/>
  <c r="J775"/>
  <c r="M779"/>
  <c r="O779"/>
  <c r="J779"/>
  <c r="M783"/>
  <c r="O783"/>
  <c r="J783"/>
  <c r="M787"/>
  <c r="O787"/>
  <c r="J787"/>
  <c r="M791"/>
  <c r="O791" s="1"/>
  <c r="J791"/>
  <c r="M801"/>
  <c r="O801"/>
  <c r="J801"/>
  <c r="J804"/>
  <c r="M804"/>
  <c r="O804" s="1"/>
  <c r="J808"/>
  <c r="M808"/>
  <c r="O808" s="1"/>
  <c r="M813"/>
  <c r="O813" s="1"/>
  <c r="J813"/>
  <c r="O816"/>
  <c r="J816"/>
  <c r="M816"/>
  <c r="M819"/>
  <c r="O819"/>
  <c r="J819"/>
  <c r="J822"/>
  <c r="M822"/>
  <c r="O822" s="1"/>
  <c r="O830"/>
  <c r="J830"/>
  <c r="M830"/>
  <c r="O832"/>
  <c r="J832"/>
  <c r="M832"/>
  <c r="M835"/>
  <c r="O835"/>
  <c r="J835"/>
  <c r="M843"/>
  <c r="O843"/>
  <c r="J843"/>
  <c r="O848"/>
  <c r="J848"/>
  <c r="M848"/>
  <c r="O854"/>
  <c r="J854"/>
  <c r="M854"/>
  <c r="J860"/>
  <c r="M860"/>
  <c r="O860" s="1"/>
  <c r="J863"/>
  <c r="M863"/>
  <c r="O863" s="1"/>
  <c r="O895"/>
  <c r="J895"/>
  <c r="M895"/>
  <c r="J715"/>
  <c r="J716"/>
  <c r="M724"/>
  <c r="O724"/>
  <c r="J724"/>
  <c r="M727"/>
  <c r="O727" s="1"/>
  <c r="J727"/>
  <c r="M730"/>
  <c r="O730"/>
  <c r="J730"/>
  <c r="M740"/>
  <c r="O740"/>
  <c r="J740"/>
  <c r="M743"/>
  <c r="O743"/>
  <c r="J743"/>
  <c r="M746"/>
  <c r="O746" s="1"/>
  <c r="J746"/>
  <c r="M749"/>
  <c r="O749"/>
  <c r="J749"/>
  <c r="M751"/>
  <c r="O751"/>
  <c r="J751"/>
  <c r="M754"/>
  <c r="O754"/>
  <c r="J754"/>
  <c r="M757"/>
  <c r="O757" s="1"/>
  <c r="J757"/>
  <c r="M759"/>
  <c r="O759" s="1"/>
  <c r="J759"/>
  <c r="M762"/>
  <c r="O762"/>
  <c r="J762"/>
  <c r="M765"/>
  <c r="O765"/>
  <c r="J765"/>
  <c r="M769"/>
  <c r="O769" s="1"/>
  <c r="J769"/>
  <c r="M772"/>
  <c r="O772"/>
  <c r="J772"/>
  <c r="M776"/>
  <c r="O776"/>
  <c r="J776"/>
  <c r="M780"/>
  <c r="O780"/>
  <c r="J780"/>
  <c r="M784"/>
  <c r="O784" s="1"/>
  <c r="J784"/>
  <c r="M788"/>
  <c r="O788"/>
  <c r="J788"/>
  <c r="M792"/>
  <c r="O792"/>
  <c r="J792"/>
  <c r="M794"/>
  <c r="O794"/>
  <c r="J794"/>
  <c r="M796"/>
  <c r="O796" s="1"/>
  <c r="J796"/>
  <c r="M799"/>
  <c r="O799"/>
  <c r="J799"/>
  <c r="M802"/>
  <c r="O802"/>
  <c r="J802"/>
  <c r="M805"/>
  <c r="O805"/>
  <c r="J805"/>
  <c r="M811"/>
  <c r="O811" s="1"/>
  <c r="J811"/>
  <c r="M814"/>
  <c r="O814"/>
  <c r="J814"/>
  <c r="M817"/>
  <c r="O817"/>
  <c r="J817"/>
  <c r="M823"/>
  <c r="O823"/>
  <c r="J823"/>
  <c r="M825"/>
  <c r="O825" s="1"/>
  <c r="J825"/>
  <c r="M828"/>
  <c r="O828"/>
  <c r="J828"/>
  <c r="M833"/>
  <c r="O833"/>
  <c r="J833"/>
  <c r="M836"/>
  <c r="O836"/>
  <c r="J836"/>
  <c r="M838"/>
  <c r="O838" s="1"/>
  <c r="J838"/>
  <c r="M841"/>
  <c r="O841"/>
  <c r="J841"/>
  <c r="J849"/>
  <c r="M849"/>
  <c r="O849" s="1"/>
  <c r="J904"/>
  <c r="M904"/>
  <c r="O904" s="1"/>
  <c r="J714"/>
  <c r="M718"/>
  <c r="O718"/>
  <c r="J718"/>
  <c r="O722"/>
  <c r="J722"/>
  <c r="M722"/>
  <c r="M725"/>
  <c r="O725"/>
  <c r="J725"/>
  <c r="J728"/>
  <c r="M728"/>
  <c r="O728" s="1"/>
  <c r="M731"/>
  <c r="O731"/>
  <c r="J731"/>
  <c r="O734"/>
  <c r="J734"/>
  <c r="M734"/>
  <c r="M737"/>
  <c r="O737" s="1"/>
  <c r="J737"/>
  <c r="J741"/>
  <c r="M741"/>
  <c r="O741" s="1"/>
  <c r="J747"/>
  <c r="M747"/>
  <c r="O747" s="1"/>
  <c r="O755"/>
  <c r="J755"/>
  <c r="M755"/>
  <c r="O763"/>
  <c r="J763"/>
  <c r="M763"/>
  <c r="M766"/>
  <c r="O766"/>
  <c r="J766"/>
  <c r="M770"/>
  <c r="O770"/>
  <c r="J770"/>
  <c r="O773"/>
  <c r="J773"/>
  <c r="M773"/>
  <c r="O777"/>
  <c r="J777"/>
  <c r="M777"/>
  <c r="J781"/>
  <c r="M781"/>
  <c r="O781" s="1"/>
  <c r="J785"/>
  <c r="M785"/>
  <c r="O785" s="1"/>
  <c r="O789"/>
  <c r="J789"/>
  <c r="M789"/>
  <c r="O797"/>
  <c r="J797"/>
  <c r="M797"/>
  <c r="M806"/>
  <c r="O806"/>
  <c r="J806"/>
  <c r="J809"/>
  <c r="M809"/>
  <c r="O809" s="1"/>
  <c r="O815"/>
  <c r="J815"/>
  <c r="M815"/>
  <c r="M818"/>
  <c r="O818" s="1"/>
  <c r="J818"/>
  <c r="M820"/>
  <c r="O820"/>
  <c r="J820"/>
  <c r="M826"/>
  <c r="O826"/>
  <c r="J826"/>
  <c r="O831"/>
  <c r="J831"/>
  <c r="M831"/>
  <c r="O839"/>
  <c r="J839"/>
  <c r="M839"/>
  <c r="J844"/>
  <c r="M844"/>
  <c r="O844" s="1"/>
  <c r="J850"/>
  <c r="M850"/>
  <c r="O850" s="1"/>
  <c r="M852"/>
  <c r="O852" s="1"/>
  <c r="J852"/>
  <c r="O858"/>
  <c r="J858"/>
  <c r="M858"/>
  <c r="J864"/>
  <c r="M864"/>
  <c r="O864" s="1"/>
  <c r="J868"/>
  <c r="M868"/>
  <c r="O868" s="1"/>
  <c r="O873"/>
  <c r="J873"/>
  <c r="M873"/>
  <c r="O894"/>
  <c r="J894"/>
  <c r="M894"/>
  <c r="J696"/>
  <c r="J701"/>
  <c r="J705"/>
  <c r="J709"/>
  <c r="J713"/>
  <c r="O861"/>
  <c r="J861"/>
  <c r="M861"/>
  <c r="M865"/>
  <c r="O865"/>
  <c r="J865"/>
  <c r="J866"/>
  <c r="M866"/>
  <c r="O866" s="1"/>
  <c r="M874"/>
  <c r="O874" s="1"/>
  <c r="J874"/>
  <c r="M881"/>
  <c r="O881" s="1"/>
  <c r="J881"/>
  <c r="M885"/>
  <c r="O885"/>
  <c r="J885"/>
  <c r="J886"/>
  <c r="M886"/>
  <c r="O886" s="1"/>
  <c r="O890"/>
  <c r="J890"/>
  <c r="M890"/>
  <c r="M898"/>
  <c r="O898" s="1"/>
  <c r="J898"/>
  <c r="M910"/>
  <c r="O910"/>
  <c r="J910"/>
  <c r="M934"/>
  <c r="O934"/>
  <c r="J934"/>
  <c r="M937"/>
  <c r="O937" s="1"/>
  <c r="J937"/>
  <c r="M940"/>
  <c r="O940" s="1"/>
  <c r="J940"/>
  <c r="M943"/>
  <c r="O943"/>
  <c r="J943"/>
  <c r="M946"/>
  <c r="O946"/>
  <c r="J946"/>
  <c r="M950"/>
  <c r="O950" s="1"/>
  <c r="J950"/>
  <c r="M956"/>
  <c r="O956" s="1"/>
  <c r="J956"/>
  <c r="M959"/>
  <c r="O959"/>
  <c r="J959"/>
  <c r="M963"/>
  <c r="O963"/>
  <c r="J963"/>
  <c r="M966"/>
  <c r="O966" s="1"/>
  <c r="J966"/>
  <c r="M969"/>
  <c r="O969" s="1"/>
  <c r="J969"/>
  <c r="M972"/>
  <c r="O972"/>
  <c r="J972"/>
  <c r="M974"/>
  <c r="O974"/>
  <c r="J974"/>
  <c r="M978"/>
  <c r="O978" s="1"/>
  <c r="J978"/>
  <c r="M982"/>
  <c r="O982" s="1"/>
  <c r="J982"/>
  <c r="M984"/>
  <c r="O984"/>
  <c r="J984"/>
  <c r="M990"/>
  <c r="O990"/>
  <c r="J990"/>
  <c r="M993"/>
  <c r="O993" s="1"/>
  <c r="J993"/>
  <c r="M997"/>
  <c r="O997" s="1"/>
  <c r="J997"/>
  <c r="J1001"/>
  <c r="M1001"/>
  <c r="O1001" s="1"/>
  <c r="J1005"/>
  <c r="M1005"/>
  <c r="O1005" s="1"/>
  <c r="M1008"/>
  <c r="O1008" s="1"/>
  <c r="J1008"/>
  <c r="O1011"/>
  <c r="J1011"/>
  <c r="M1011"/>
  <c r="J846"/>
  <c r="J851"/>
  <c r="J857"/>
  <c r="J867"/>
  <c r="J877"/>
  <c r="O879"/>
  <c r="J891"/>
  <c r="J892"/>
  <c r="J893"/>
  <c r="M882"/>
  <c r="O882" s="1"/>
  <c r="J882"/>
  <c r="J887"/>
  <c r="M887"/>
  <c r="O887" s="1"/>
  <c r="M899"/>
  <c r="O899"/>
  <c r="J899"/>
  <c r="M906"/>
  <c r="O906" s="1"/>
  <c r="J906"/>
  <c r="M913"/>
  <c r="O913" s="1"/>
  <c r="J913"/>
  <c r="J916"/>
  <c r="M916"/>
  <c r="O916" s="1"/>
  <c r="M919"/>
  <c r="O919"/>
  <c r="J919"/>
  <c r="O922"/>
  <c r="J922"/>
  <c r="M922"/>
  <c r="M925"/>
  <c r="O925" s="1"/>
  <c r="J925"/>
  <c r="J928"/>
  <c r="M928"/>
  <c r="O928" s="1"/>
  <c r="M931"/>
  <c r="O931"/>
  <c r="J931"/>
  <c r="M935"/>
  <c r="O935" s="1"/>
  <c r="J935"/>
  <c r="O938"/>
  <c r="J938"/>
  <c r="M938"/>
  <c r="M941"/>
  <c r="O941"/>
  <c r="J941"/>
  <c r="J944"/>
  <c r="M944"/>
  <c r="O944" s="1"/>
  <c r="M947"/>
  <c r="O947" s="1"/>
  <c r="J947"/>
  <c r="M953"/>
  <c r="O953" s="1"/>
  <c r="J953"/>
  <c r="M957"/>
  <c r="O957"/>
  <c r="J957"/>
  <c r="J960"/>
  <c r="M960"/>
  <c r="O960" s="1"/>
  <c r="M967"/>
  <c r="O967" s="1"/>
  <c r="J967"/>
  <c r="M975"/>
  <c r="O975" s="1"/>
  <c r="J975"/>
  <c r="M979"/>
  <c r="O979"/>
  <c r="J979"/>
  <c r="J988"/>
  <c r="M988"/>
  <c r="O988" s="1"/>
  <c r="M991"/>
  <c r="O991" s="1"/>
  <c r="J991"/>
  <c r="O994"/>
  <c r="J994"/>
  <c r="M994"/>
  <c r="J998"/>
  <c r="M998"/>
  <c r="O998" s="1"/>
  <c r="M1002"/>
  <c r="O1002"/>
  <c r="J1002"/>
  <c r="M1009"/>
  <c r="O1009" s="1"/>
  <c r="J1009"/>
  <c r="M1012"/>
  <c r="O1012" s="1"/>
  <c r="J1012"/>
  <c r="M1014"/>
  <c r="O1014"/>
  <c r="J1014"/>
  <c r="J856"/>
  <c r="O871"/>
  <c r="O872"/>
  <c r="J879"/>
  <c r="J855"/>
  <c r="M855"/>
  <c r="O855" s="1"/>
  <c r="M869"/>
  <c r="O869" s="1"/>
  <c r="J869"/>
  <c r="O870"/>
  <c r="J870"/>
  <c r="M870"/>
  <c r="M883"/>
  <c r="O883"/>
  <c r="J883"/>
  <c r="J888"/>
  <c r="M888"/>
  <c r="O888" s="1"/>
  <c r="M896"/>
  <c r="O896" s="1"/>
  <c r="J896"/>
  <c r="M900"/>
  <c r="O900" s="1"/>
  <c r="J900"/>
  <c r="O901"/>
  <c r="J901"/>
  <c r="M901"/>
  <c r="M907"/>
  <c r="O907"/>
  <c r="J907"/>
  <c r="J908"/>
  <c r="M908"/>
  <c r="O908" s="1"/>
  <c r="M909"/>
  <c r="O909" s="1"/>
  <c r="J909"/>
  <c r="M911"/>
  <c r="O911"/>
  <c r="J911"/>
  <c r="M914"/>
  <c r="O914"/>
  <c r="J914"/>
  <c r="M917"/>
  <c r="O917" s="1"/>
  <c r="J917"/>
  <c r="M920"/>
  <c r="O920" s="1"/>
  <c r="J920"/>
  <c r="M923"/>
  <c r="O923"/>
  <c r="J923"/>
  <c r="M926"/>
  <c r="O926"/>
  <c r="J926"/>
  <c r="M929"/>
  <c r="O929" s="1"/>
  <c r="J929"/>
  <c r="M932"/>
  <c r="O932" s="1"/>
  <c r="J932"/>
  <c r="M936"/>
  <c r="O936"/>
  <c r="J936"/>
  <c r="M948"/>
  <c r="O948"/>
  <c r="J948"/>
  <c r="M951"/>
  <c r="O951" s="1"/>
  <c r="J951"/>
  <c r="M954"/>
  <c r="O954" s="1"/>
  <c r="J954"/>
  <c r="M958"/>
  <c r="O958"/>
  <c r="J958"/>
  <c r="M961"/>
  <c r="O961"/>
  <c r="J961"/>
  <c r="M964"/>
  <c r="O964" s="1"/>
  <c r="J964"/>
  <c r="M968"/>
  <c r="O968" s="1"/>
  <c r="J968"/>
  <c r="M970"/>
  <c r="O970"/>
  <c r="J970"/>
  <c r="M973"/>
  <c r="O973"/>
  <c r="J973"/>
  <c r="M976"/>
  <c r="O976" s="1"/>
  <c r="J976"/>
  <c r="M980"/>
  <c r="O980" s="1"/>
  <c r="J980"/>
  <c r="M983"/>
  <c r="O983"/>
  <c r="J983"/>
  <c r="M985"/>
  <c r="O985"/>
  <c r="J985"/>
  <c r="M986"/>
  <c r="O986" s="1"/>
  <c r="J986"/>
  <c r="M989"/>
  <c r="O989" s="1"/>
  <c r="J989"/>
  <c r="M992"/>
  <c r="O992"/>
  <c r="J992"/>
  <c r="M995"/>
  <c r="O995"/>
  <c r="J995"/>
  <c r="M999"/>
  <c r="O999" s="1"/>
  <c r="J999"/>
  <c r="M1003"/>
  <c r="O1003" s="1"/>
  <c r="J1003"/>
  <c r="O1006"/>
  <c r="J1006"/>
  <c r="M1006"/>
  <c r="M1015"/>
  <c r="O1015"/>
  <c r="J1015"/>
  <c r="J847"/>
  <c r="J871"/>
  <c r="J872"/>
  <c r="M884"/>
  <c r="O884" s="1"/>
  <c r="J884"/>
  <c r="O889"/>
  <c r="J889"/>
  <c r="M889"/>
  <c r="M897"/>
  <c r="O897"/>
  <c r="J897"/>
  <c r="J902"/>
  <c r="M902"/>
  <c r="O902" s="1"/>
  <c r="M912"/>
  <c r="O912" s="1"/>
  <c r="J912"/>
  <c r="O915"/>
  <c r="J915"/>
  <c r="M915"/>
  <c r="M918"/>
  <c r="O918"/>
  <c r="J918"/>
  <c r="J921"/>
  <c r="M921"/>
  <c r="O921" s="1"/>
  <c r="M924"/>
  <c r="O924" s="1"/>
  <c r="J924"/>
  <c r="O927"/>
  <c r="J927"/>
  <c r="M927"/>
  <c r="M930"/>
  <c r="O930"/>
  <c r="J930"/>
  <c r="J933"/>
  <c r="M933"/>
  <c r="O933" s="1"/>
  <c r="O939"/>
  <c r="J939"/>
  <c r="M939"/>
  <c r="M942"/>
  <c r="O942"/>
  <c r="J942"/>
  <c r="J945"/>
  <c r="M945"/>
  <c r="O945" s="1"/>
  <c r="J949"/>
  <c r="M949"/>
  <c r="O949" s="1"/>
  <c r="M952"/>
  <c r="O952" s="1"/>
  <c r="J952"/>
  <c r="O955"/>
  <c r="J955"/>
  <c r="M955"/>
  <c r="M962"/>
  <c r="O962"/>
  <c r="J962"/>
  <c r="J965"/>
  <c r="M965"/>
  <c r="O965" s="1"/>
  <c r="O971"/>
  <c r="J971"/>
  <c r="M971"/>
  <c r="O977"/>
  <c r="J977"/>
  <c r="M977"/>
  <c r="J981"/>
  <c r="M981"/>
  <c r="O981" s="1"/>
  <c r="J987"/>
  <c r="M987"/>
  <c r="O987" s="1"/>
  <c r="M996"/>
  <c r="O996" s="1"/>
  <c r="J996"/>
  <c r="M1004"/>
  <c r="O1004"/>
  <c r="J1004"/>
  <c r="M1007"/>
  <c r="O1007"/>
  <c r="J1007"/>
  <c r="M1010"/>
  <c r="O1010" s="1"/>
  <c r="J1010"/>
  <c r="M1013"/>
  <c r="O1013" s="1"/>
  <c r="J1013"/>
  <c r="M1016"/>
  <c r="O1016"/>
  <c r="J1016"/>
  <c r="O847"/>
  <c r="O856"/>
  <c r="J862"/>
  <c r="O867"/>
  <c r="O891"/>
  <c r="O892"/>
  <c r="O893"/>
  <c r="J903"/>
  <c r="J1000"/>
  <c r="O1000"/>
  <c r="J1017"/>
  <c r="O1017"/>
  <c r="O1019" l="1"/>
  <c r="J1019"/>
  <c r="M1019"/>
</calcChain>
</file>

<file path=xl/sharedStrings.xml><?xml version="1.0" encoding="utf-8"?>
<sst xmlns="http://schemas.openxmlformats.org/spreadsheetml/2006/main" count="293" uniqueCount="117">
  <si>
    <t>УТВЕРЖДАЮ</t>
  </si>
  <si>
    <t>Главный врач</t>
  </si>
  <si>
    <t>ГУ "Борисовский зональный ЦГИЭ"</t>
  </si>
  <si>
    <t xml:space="preserve">              Л.Г.Тишкевич</t>
  </si>
  <si>
    <t>"_____"_____________2022 г.</t>
  </si>
  <si>
    <t>"_____"_____________2024 г.</t>
  </si>
  <si>
    <t xml:space="preserve">ПРЕЙСКУРАНТ </t>
  </si>
  <si>
    <t>платные санитарно-эпидемиологические услуги, оказываемые в установленном порядке организациям, физическим лицам, в том числе индивидуальным предпринимателям</t>
  </si>
  <si>
    <t>ГУ "Борисовский зональный центр гигиены и эпидемиологии"</t>
  </si>
  <si>
    <t>(наименование организации)</t>
  </si>
  <si>
    <t>Вводится  с  01.01.2025 г.</t>
  </si>
  <si>
    <t>№ п/п</t>
  </si>
  <si>
    <t>Наименование платных медицинских услуг</t>
  </si>
  <si>
    <t>Единица измерения</t>
  </si>
  <si>
    <t>Тариф (в рублях)</t>
  </si>
  <si>
    <t>Размер предоставляемой скидки, (%)</t>
  </si>
  <si>
    <t>Тариф с учетом скидки(в рублях)</t>
  </si>
  <si>
    <t>единичное</t>
  </si>
  <si>
    <t>каждое последующее</t>
  </si>
  <si>
    <t>без учета НДС</t>
  </si>
  <si>
    <t>с учетом НДС</t>
  </si>
  <si>
    <t>оценка</t>
  </si>
  <si>
    <t>программа</t>
  </si>
  <si>
    <t>заключение</t>
  </si>
  <si>
    <t>итоговый документ</t>
  </si>
  <si>
    <t>идентификация</t>
  </si>
  <si>
    <t>проба (образец)</t>
  </si>
  <si>
    <t>копия (дубликат)</t>
  </si>
  <si>
    <t>копия ТНПА</t>
  </si>
  <si>
    <t>санитарно-гигиеническое заключение</t>
  </si>
  <si>
    <t>консультация</t>
  </si>
  <si>
    <t>занятие</t>
  </si>
  <si>
    <t>аудит</t>
  </si>
  <si>
    <t>экспертиза</t>
  </si>
  <si>
    <t>анализ одной единицы</t>
  </si>
  <si>
    <t>1.27.</t>
  </si>
  <si>
    <t xml:space="preserve">Государственная санитарно-гигиеническая экспертиза продукции зарубежного производства </t>
  </si>
  <si>
    <t>1.27.1.</t>
  </si>
  <si>
    <t>Государственная санитарно-гигиеническая экспертиза продукции зарубежного производства с выдачей санитарно-гигиенического заключения на продукцию (за исключением продукции, подлежащей государственной регистрации)</t>
  </si>
  <si>
    <t>одно наименование</t>
  </si>
  <si>
    <t>1.27.1.1</t>
  </si>
  <si>
    <t>Экспертиза документации с целью выдачи санитарно-гигиенического заключения</t>
  </si>
  <si>
    <t>1.27.1.2</t>
  </si>
  <si>
    <t>Оформление, подпись и выдача дубликата санитарно-гигиничекого заключения  на продукцию</t>
  </si>
  <si>
    <t>1.27.2</t>
  </si>
  <si>
    <t>Выдача дубликата санитарно-гигиенического заключения на продукцию</t>
  </si>
  <si>
    <t>один дубликат  санитарно-гигиенического заключения</t>
  </si>
  <si>
    <t>1.27.2.1</t>
  </si>
  <si>
    <t>Экспертиза документации с целью выдачи дубликата санитарно-гигиенического заключения на продукцию</t>
  </si>
  <si>
    <t>1.27.2.2.</t>
  </si>
  <si>
    <t>1.27.3.</t>
  </si>
  <si>
    <t xml:space="preserve"> Замена (переоформление, внесение изменений) санитарно-гигиенического заключения на продукцию</t>
  </si>
  <si>
    <t>одно  санитарно-гигиенического заключение</t>
  </si>
  <si>
    <t>1.27.3.1.</t>
  </si>
  <si>
    <t>Экспертиза документации с целью замены санитарно-гигиничекого заключения  на продукцию</t>
  </si>
  <si>
    <t>1.27.3.2</t>
  </si>
  <si>
    <t>Оформление, подпись и выдача санитарно-гигиничекого заключения  на продукцию</t>
  </si>
  <si>
    <t>1.27.4.</t>
  </si>
  <si>
    <t xml:space="preserve"> Изготовление копии санитарно-гигиенического заключения на продукцию</t>
  </si>
  <si>
    <t>один лист копии</t>
  </si>
  <si>
    <t>1.27.5.</t>
  </si>
  <si>
    <t xml:space="preserve"> Заверение копии санитарно-гигиенического заключения на продукцию</t>
  </si>
  <si>
    <t>1.27.6.</t>
  </si>
  <si>
    <t>Проведение консультации по вопросам государственной санитарно-гигиенической экспертизы, замене, выдаче дубликата санитарно-гигиенического заключения</t>
  </si>
  <si>
    <t>одна консультация одного заявителя</t>
  </si>
  <si>
    <t>1.27.7.</t>
  </si>
  <si>
    <t>Оформление бухгалтерских документов</t>
  </si>
  <si>
    <t>1.28.</t>
  </si>
  <si>
    <t>Государственная санитарно-гигиеническая-экспертиза проекта СЗЗ с анализом рисков здоровью населения, проживающего в зоне влияния объекта:</t>
  </si>
  <si>
    <t>1.28.1.</t>
  </si>
  <si>
    <t>1.28.2.</t>
  </si>
  <si>
    <t>Оценка расчетов СЗЗ по фактору загрязнения атмосферного воздуха от 1 источника загрязнения в ходе государственной санитарно-гигиенической экспертизы проекта СЗЗ с анализом рисков здоровью населения, проживающего в зоне влияния объекта:</t>
  </si>
  <si>
    <t>1.28.3.</t>
  </si>
  <si>
    <t>Оценка расчетов СЗЗ по фактору физического воздействия (шум, вибрация, ЭМИ, ультразвук, инфразвук, и др.) от 1 источника в ходе государственной санитарно-гигиенической экспертизы проекта СЗЗ с анализом рисков здоровью населения, проживающего в зоне влияния объекта:</t>
  </si>
  <si>
    <t>1.28.4.</t>
  </si>
  <si>
    <t>Оформение заключения по результатам проведенных лабораторных испытаний в инструментальных измерений (1 фактор в 1 точке отбора или измерения, 1 проба):</t>
  </si>
  <si>
    <t>2.1.2.28</t>
  </si>
  <si>
    <t>определение ацетона</t>
  </si>
  <si>
    <t>2.1.2.28.3.</t>
  </si>
  <si>
    <t>определение ацетона (ФЭК)</t>
  </si>
  <si>
    <t>исследование</t>
  </si>
  <si>
    <t>исседование</t>
  </si>
  <si>
    <t>исслеование</t>
  </si>
  <si>
    <t>исследоваие</t>
  </si>
  <si>
    <t>3.1.3.5.2.2.</t>
  </si>
  <si>
    <t>определение хлоропроизводных феноксикислот – байлетон (ТСХ)</t>
  </si>
  <si>
    <t>исследовние</t>
  </si>
  <si>
    <t>6.4.</t>
  </si>
  <si>
    <t xml:space="preserve">санитарно-вирусологические исследования </t>
  </si>
  <si>
    <t>6.4.4.</t>
  </si>
  <si>
    <t>молекулярно-биологические методы при санитарно-вирусологических исследованиях:</t>
  </si>
  <si>
    <t>6.4.4.1</t>
  </si>
  <si>
    <t>выделение РНК/ДНК из иного биологического материала</t>
  </si>
  <si>
    <t>6.4.4.3.</t>
  </si>
  <si>
    <t>для выявления инфекционных возбудителей в продукции и факторах среды обитания: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</si>
  <si>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</si>
  <si>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6.4.4.3.1</t>
  </si>
  <si>
    <t>ПЦР с детекцией в режиме реального времени, по конечной точке для качественного определения ДНК/РНК</t>
  </si>
  <si>
    <t>6.5.4.5.2.1.</t>
  </si>
  <si>
    <t>ПЦР в режиме реального времени для качественного определения ДНК/РНК</t>
  </si>
  <si>
    <t>6.5.6.5.1</t>
  </si>
  <si>
    <t>Исследование биологического материала на инфекцию COVID-19 методом ПЦР в режиме реального времени</t>
  </si>
  <si>
    <t>6.5.6.5.2</t>
  </si>
  <si>
    <t>Примечание: в тарифах не учтена стоимость лекарственных средств, изделий медицинского назначения и других материалов, которые оплачиваются заказчиком дополнительно</t>
  </si>
  <si>
    <t>Заместитель главного врача</t>
  </si>
  <si>
    <t>Н.А.Савченкова</t>
  </si>
  <si>
    <t>Главный бухгалтер</t>
  </si>
  <si>
    <t>В.М.Маляревич</t>
  </si>
  <si>
    <t>Экономист</t>
  </si>
  <si>
    <t>О.А.Мирасова</t>
  </si>
  <si>
    <t>Врач-гигиенист (заведующий отделом гигиены)</t>
  </si>
  <si>
    <t>А.И.Молчанская</t>
  </si>
  <si>
    <t>Врач-эпидемиолог (и.о. заведующий отделом эпидемиологии)</t>
  </si>
  <si>
    <t>В.Н.Адамейко</t>
  </si>
  <si>
    <t>Д.С.Лагун</t>
  </si>
  <si>
    <t>Врач-лаборант (заведующий лабораторным отделом)</t>
  </si>
  <si>
    <t>Т.А.Бурковская</t>
  </si>
</sst>
</file>

<file path=xl/styles.xml><?xml version="1.0" encoding="utf-8"?>
<styleSheet xmlns="http://schemas.openxmlformats.org/spreadsheetml/2006/main">
  <numFmts count="5">
    <numFmt numFmtId="164" formatCode="#\ ##0"/>
    <numFmt numFmtId="165" formatCode="#\ ##0.00"/>
    <numFmt numFmtId="166" formatCode=";;"/>
    <numFmt numFmtId="167" formatCode="#\ ###.00;\-#\ ###.00;"/>
    <numFmt numFmtId="168" formatCode="#\ ###;\-#\ ###;;"/>
  </numFmts>
  <fonts count="13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3"/>
      <color theme="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3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Fill="1" applyAlignment="1">
      <alignment readingOrder="1"/>
    </xf>
    <xf numFmtId="0" fontId="2" fillId="0" borderId="0" xfId="0" applyFont="1" applyFill="1" applyAlignment="1">
      <alignment wrapText="1" readingOrder="1"/>
    </xf>
    <xf numFmtId="0" fontId="3" fillId="0" borderId="0" xfId="0" applyFont="1" applyFill="1" applyAlignment="1">
      <alignment readingOrder="1"/>
    </xf>
    <xf numFmtId="1" fontId="2" fillId="0" borderId="0" xfId="0" applyNumberFormat="1" applyFont="1" applyFill="1" applyAlignment="1">
      <alignment horizontal="center" vertical="top"/>
    </xf>
    <xf numFmtId="0" fontId="2" fillId="0" borderId="0" xfId="0" applyFont="1" applyFill="1"/>
    <xf numFmtId="0" fontId="4" fillId="0" borderId="0" xfId="0" applyFont="1" applyFill="1"/>
    <xf numFmtId="1" fontId="2" fillId="0" borderId="0" xfId="0" applyNumberFormat="1" applyFont="1" applyFill="1" applyAlignment="1">
      <alignment horizontal="right" vertical="top"/>
    </xf>
    <xf numFmtId="0" fontId="5" fillId="0" borderId="0" xfId="0" applyFont="1" applyFill="1" applyAlignment="1">
      <alignment horizontal="center" readingOrder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 readingOrder="1"/>
    </xf>
    <xf numFmtId="0" fontId="7" fillId="0" borderId="0" xfId="0" applyFont="1" applyFill="1" applyAlignment="1">
      <alignment horizontal="center" vertical="top" wrapText="1" readingOrder="1"/>
    </xf>
    <xf numFmtId="0" fontId="8" fillId="0" borderId="0" xfId="0" applyFont="1" applyFill="1" applyAlignment="1">
      <alignment horizontal="center" vertical="top" wrapText="1" readingOrder="1"/>
    </xf>
    <xf numFmtId="1" fontId="8" fillId="0" borderId="0" xfId="0" applyNumberFormat="1" applyFont="1" applyFill="1" applyAlignment="1">
      <alignment horizontal="center" vertical="top" wrapText="1"/>
    </xf>
    <xf numFmtId="0" fontId="5" fillId="0" borderId="0" xfId="0" applyFont="1" applyFill="1" applyAlignment="1">
      <alignment horizontal="center" wrapText="1" readingOrder="1"/>
    </xf>
    <xf numFmtId="0" fontId="9" fillId="0" borderId="0" xfId="0" applyFont="1" applyFill="1" applyAlignment="1">
      <alignment horizontal="center" vertical="top" wrapText="1" readingOrder="1"/>
    </xf>
    <xf numFmtId="0" fontId="9" fillId="0" borderId="0" xfId="0" applyFont="1" applyFill="1" applyAlignment="1">
      <alignment vertical="top" wrapText="1" readingOrder="1"/>
    </xf>
    <xf numFmtId="0" fontId="5" fillId="0" borderId="0" xfId="0" applyFont="1" applyFill="1" applyAlignment="1">
      <alignment horizontal="center" wrapText="1" readingOrder="1"/>
    </xf>
    <xf numFmtId="0" fontId="9" fillId="0" borderId="0" xfId="0" applyFont="1" applyFill="1" applyAlignment="1">
      <alignment horizontal="center" vertical="top" wrapText="1" readingOrder="1"/>
    </xf>
    <xf numFmtId="1" fontId="5" fillId="0" borderId="0" xfId="0" applyNumberFormat="1" applyFont="1" applyFill="1" applyAlignment="1">
      <alignment horizontal="center" vertical="top" wrapText="1"/>
    </xf>
    <xf numFmtId="0" fontId="5" fillId="0" borderId="0" xfId="0" applyFont="1" applyFill="1" applyBorder="1" applyAlignment="1">
      <alignment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top" wrapText="1" readingOrder="1"/>
    </xf>
    <xf numFmtId="164" fontId="3" fillId="0" borderId="3" xfId="0" applyNumberFormat="1" applyFont="1" applyFill="1" applyBorder="1" applyAlignment="1">
      <alignment horizontal="center" vertical="top" wrapText="1" readingOrder="1"/>
    </xf>
    <xf numFmtId="164" fontId="3" fillId="0" borderId="4" xfId="0" applyNumberFormat="1" applyFont="1" applyFill="1" applyBorder="1" applyAlignment="1">
      <alignment horizontal="center" vertical="top" wrapText="1" readingOrder="1"/>
    </xf>
    <xf numFmtId="1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 readingOrder="1"/>
    </xf>
    <xf numFmtId="2" fontId="4" fillId="0" borderId="0" xfId="0" applyNumberFormat="1" applyFont="1" applyFill="1"/>
    <xf numFmtId="164" fontId="3" fillId="0" borderId="1" xfId="0" applyNumberFormat="1" applyFont="1" applyFill="1" applyBorder="1" applyAlignment="1">
      <alignment horizontal="center" vertical="top" wrapText="1" readingOrder="1"/>
    </xf>
    <xf numFmtId="0" fontId="2" fillId="0" borderId="1" xfId="0" applyFont="1" applyFill="1" applyBorder="1" applyAlignment="1">
      <alignment horizontal="center" readingOrder="1"/>
    </xf>
    <xf numFmtId="0" fontId="2" fillId="0" borderId="1" xfId="0" applyFont="1" applyFill="1" applyBorder="1" applyAlignment="1">
      <alignment horizontal="center" wrapText="1" readingOrder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readingOrder="1"/>
    </xf>
    <xf numFmtId="0" fontId="2" fillId="0" borderId="1" xfId="0" applyFont="1" applyFill="1" applyBorder="1" applyAlignment="1">
      <alignment vertical="top" readingOrder="1"/>
    </xf>
    <xf numFmtId="0" fontId="3" fillId="0" borderId="1" xfId="0" applyFont="1" applyFill="1" applyBorder="1" applyAlignment="1">
      <alignment vertical="top" readingOrder="1"/>
    </xf>
    <xf numFmtId="1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top" wrapText="1" readingOrder="1"/>
    </xf>
    <xf numFmtId="0" fontId="2" fillId="0" borderId="1" xfId="0" applyFont="1" applyFill="1" applyBorder="1" applyAlignment="1">
      <alignment vertical="top" wrapText="1" readingOrder="1"/>
    </xf>
    <xf numFmtId="165" fontId="2" fillId="0" borderId="1" xfId="0" applyNumberFormat="1" applyFont="1" applyFill="1" applyBorder="1" applyAlignment="1">
      <alignment horizontal="center" vertical="top" readingOrder="1"/>
    </xf>
    <xf numFmtId="2" fontId="2" fillId="0" borderId="1" xfId="0" applyNumberFormat="1" applyFont="1" applyFill="1" applyBorder="1" applyAlignment="1">
      <alignment vertical="top" readingOrder="1"/>
    </xf>
    <xf numFmtId="166" fontId="3" fillId="0" borderId="1" xfId="0" applyNumberFormat="1" applyFont="1" applyFill="1" applyBorder="1" applyAlignment="1">
      <alignment horizontal="left" vertical="top" readingOrder="1"/>
    </xf>
    <xf numFmtId="166" fontId="3" fillId="0" borderId="1" xfId="0" applyNumberFormat="1" applyFont="1" applyFill="1" applyBorder="1" applyAlignment="1">
      <alignment horizontal="left" vertical="top" wrapText="1" readingOrder="1"/>
    </xf>
    <xf numFmtId="0" fontId="10" fillId="0" borderId="1" xfId="0" applyFont="1" applyFill="1" applyBorder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1" xfId="0" applyFont="1" applyFill="1" applyBorder="1" applyAlignment="1"/>
    <xf numFmtId="0" fontId="10" fillId="0" borderId="1" xfId="0" applyFont="1" applyFill="1" applyBorder="1"/>
    <xf numFmtId="166" fontId="3" fillId="0" borderId="1" xfId="0" applyNumberFormat="1" applyFont="1" applyFill="1" applyBorder="1" applyAlignment="1">
      <alignment horizontal="center" vertical="top" readingOrder="1"/>
    </xf>
    <xf numFmtId="0" fontId="10" fillId="0" borderId="0" xfId="0" applyFont="1" applyFill="1"/>
    <xf numFmtId="0" fontId="10" fillId="0" borderId="5" xfId="0" applyFont="1" applyFill="1" applyBorder="1"/>
    <xf numFmtId="0" fontId="2" fillId="2" borderId="1" xfId="0" applyFont="1" applyFill="1" applyBorder="1" applyAlignment="1">
      <alignment vertical="top" readingOrder="1"/>
    </xf>
    <xf numFmtId="0" fontId="2" fillId="2" borderId="1" xfId="0" applyFont="1" applyFill="1" applyBorder="1" applyAlignment="1">
      <alignment vertical="top" wrapText="1" readingOrder="1"/>
    </xf>
    <xf numFmtId="166" fontId="3" fillId="2" borderId="1" xfId="0" applyNumberFormat="1" applyFont="1" applyFill="1" applyBorder="1" applyAlignment="1">
      <alignment horizontal="center" vertical="top" readingOrder="1"/>
    </xf>
    <xf numFmtId="2" fontId="2" fillId="2" borderId="1" xfId="0" applyNumberFormat="1" applyFont="1" applyFill="1" applyBorder="1" applyAlignment="1">
      <alignment vertical="top" readingOrder="1"/>
    </xf>
    <xf numFmtId="1" fontId="2" fillId="2" borderId="1" xfId="0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readingOrder="1"/>
    </xf>
    <xf numFmtId="2" fontId="4" fillId="2" borderId="0" xfId="0" applyNumberFormat="1" applyFont="1" applyFill="1"/>
    <xf numFmtId="0" fontId="4" fillId="2" borderId="0" xfId="0" applyFont="1" applyFill="1"/>
    <xf numFmtId="0" fontId="2" fillId="2" borderId="0" xfId="0" applyFont="1" applyFill="1"/>
    <xf numFmtId="166" fontId="3" fillId="0" borderId="1" xfId="0" applyNumberFormat="1" applyFont="1" applyFill="1" applyBorder="1" applyAlignment="1">
      <alignment horizontal="center" vertical="top" wrapText="1" readingOrder="1"/>
    </xf>
    <xf numFmtId="0" fontId="11" fillId="0" borderId="2" xfId="0" applyFont="1" applyBorder="1" applyAlignment="1">
      <alignment wrapText="1"/>
    </xf>
    <xf numFmtId="0" fontId="2" fillId="0" borderId="6" xfId="0" applyFont="1" applyFill="1" applyBorder="1" applyAlignment="1">
      <alignment vertical="top" readingOrder="1"/>
    </xf>
    <xf numFmtId="49" fontId="2" fillId="0" borderId="1" xfId="1" applyNumberFormat="1" applyFont="1" applyBorder="1" applyAlignment="1">
      <alignment horizontal="left"/>
    </xf>
    <xf numFmtId="0" fontId="11" fillId="0" borderId="1" xfId="0" applyFont="1" applyBorder="1" applyAlignment="1">
      <alignment wrapText="1"/>
    </xf>
    <xf numFmtId="1" fontId="2" fillId="0" borderId="1" xfId="0" applyNumberFormat="1" applyFont="1" applyFill="1" applyBorder="1" applyAlignment="1">
      <alignment vertical="top"/>
    </xf>
    <xf numFmtId="49" fontId="12" fillId="0" borderId="1" xfId="1" applyNumberFormat="1" applyFont="1" applyBorder="1" applyAlignment="1">
      <alignment horizontal="left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top" wrapText="1" readingOrder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 readingOrder="1"/>
    </xf>
    <xf numFmtId="166" fontId="3" fillId="2" borderId="1" xfId="0" applyNumberFormat="1" applyFont="1" applyFill="1" applyBorder="1" applyAlignment="1">
      <alignment horizontal="center" vertical="top" wrapText="1" readingOrder="1"/>
    </xf>
    <xf numFmtId="0" fontId="10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top" readingOrder="1"/>
    </xf>
    <xf numFmtId="2" fontId="2" fillId="3" borderId="1" xfId="0" applyNumberFormat="1" applyFont="1" applyFill="1" applyBorder="1" applyAlignment="1">
      <alignment vertical="top" readingOrder="1"/>
    </xf>
    <xf numFmtId="1" fontId="2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readingOrder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vertical="top"/>
    </xf>
    <xf numFmtId="0" fontId="10" fillId="3" borderId="1" xfId="0" applyFont="1" applyFill="1" applyBorder="1" applyAlignment="1">
      <alignment vertical="top"/>
    </xf>
    <xf numFmtId="0" fontId="10" fillId="3" borderId="1" xfId="0" applyFont="1" applyFill="1" applyBorder="1" applyAlignment="1">
      <alignment wrapText="1"/>
    </xf>
    <xf numFmtId="166" fontId="3" fillId="3" borderId="1" xfId="0" applyNumberFormat="1" applyFont="1" applyFill="1" applyBorder="1" applyAlignment="1">
      <alignment horizontal="center" vertical="top" readingOrder="1"/>
    </xf>
    <xf numFmtId="165" fontId="2" fillId="3" borderId="1" xfId="0" applyNumberFormat="1" applyFont="1" applyFill="1" applyBorder="1" applyAlignment="1">
      <alignment horizontal="center" vertical="top" readingOrder="1"/>
    </xf>
    <xf numFmtId="2" fontId="4" fillId="3" borderId="0" xfId="0" applyNumberFormat="1" applyFont="1" applyFill="1"/>
    <xf numFmtId="0" fontId="4" fillId="3" borderId="0" xfId="0" applyFont="1" applyFill="1"/>
    <xf numFmtId="0" fontId="2" fillId="3" borderId="0" xfId="0" applyFont="1" applyFill="1"/>
    <xf numFmtId="0" fontId="2" fillId="3" borderId="4" xfId="0" applyFont="1" applyFill="1" applyBorder="1" applyAlignment="1">
      <alignment vertical="top" readingOrder="1"/>
    </xf>
    <xf numFmtId="0" fontId="10" fillId="3" borderId="0" xfId="0" applyFont="1" applyFill="1" applyAlignment="1">
      <alignment wrapText="1"/>
    </xf>
    <xf numFmtId="0" fontId="2" fillId="3" borderId="1" xfId="0" applyFont="1" applyFill="1" applyBorder="1" applyAlignment="1">
      <alignment vertical="top" wrapText="1" readingOrder="1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readingOrder="1"/>
    </xf>
    <xf numFmtId="167" fontId="2" fillId="0" borderId="1" xfId="0" applyNumberFormat="1" applyFont="1" applyFill="1" applyBorder="1" applyAlignment="1">
      <alignment horizontal="right" vertical="top" readingOrder="1"/>
    </xf>
    <xf numFmtId="168" fontId="2" fillId="0" borderId="1" xfId="0" applyNumberFormat="1" applyFont="1" applyFill="1" applyBorder="1" applyAlignment="1">
      <alignment horizontal="right" vertical="top" readingOrder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readingOrder="1"/>
    </xf>
    <xf numFmtId="168" fontId="2" fillId="0" borderId="0" xfId="0" applyNumberFormat="1" applyFont="1" applyFill="1" applyBorder="1" applyAlignment="1">
      <alignment horizontal="center" vertical="top" readingOrder="1"/>
    </xf>
    <xf numFmtId="1" fontId="2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left" wrapText="1" readingOrder="1"/>
    </xf>
    <xf numFmtId="0" fontId="2" fillId="0" borderId="0" xfId="0" applyFont="1" applyFill="1" applyAlignment="1">
      <alignment horizontal="left" wrapText="1" readingOrder="1"/>
    </xf>
    <xf numFmtId="0" fontId="2" fillId="0" borderId="0" xfId="0" applyFont="1" applyFill="1" applyAlignment="1">
      <alignment horizontal="left" wrapText="1" readingOrder="1"/>
    </xf>
    <xf numFmtId="0" fontId="2" fillId="0" borderId="0" xfId="0" applyFont="1" applyFill="1" applyAlignment="1">
      <alignment horizontal="center" wrapText="1" readingOrder="1"/>
    </xf>
    <xf numFmtId="1" fontId="2" fillId="0" borderId="0" xfId="0" applyNumberFormat="1" applyFont="1" applyFill="1" applyAlignment="1">
      <alignment horizontal="left" vertical="top" wrapText="1"/>
    </xf>
    <xf numFmtId="0" fontId="2" fillId="0" borderId="0" xfId="0" applyFont="1" applyFill="1" applyAlignment="1">
      <alignment horizontal="center" readingOrder="1"/>
    </xf>
    <xf numFmtId="0" fontId="2" fillId="0" borderId="0" xfId="0" applyFont="1" applyFill="1" applyAlignment="1">
      <alignment horizontal="left" readingOrder="1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2;&#1089;&#1105;\&#1044;&#1086;&#1082;&#1091;&#1084;&#1077;&#1085;&#1090;&#1099;\&#1055;&#1056;&#1045;&#1049;&#1057;&#1050;&#1059;&#1056;&#1040;&#1053;&#1058;%20%202024\&#1055;&#1056;&#1045;&#1049;&#1057;&#1050;&#1059;&#1056;&#1040;&#1053;&#1058;%20&#1089;%2001.01.23%20&#1089;&#1072;&#1085;&#1075;&#1080;&#1075;%20&#1088;&#1072;&#1089;&#1095;&#1077;&#1090;%20&#1094;&#1077;&#1085;%20&#1080;%20&#1087;&#1088;&#1077;&#1081;&#1089;&#1082;&#1091;&#1088;&#1072;&#1085;&#109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5;&#1088;&#1077;&#1081;&#1089;&#1082;&#1091;&#1088;&#1072;&#1085;&#1090;%202013\san%20gig%202013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"/>
      <sheetName val="Зарплата"/>
      <sheetName val="Расчет (единичное)"/>
      <sheetName val="Расчет  (последующее)"/>
      <sheetName val="Кальк (единичное)"/>
      <sheetName val="Кальк (последующее)"/>
      <sheetName val="ПРЕЙСКУРАНТ  01.01.2023"/>
      <sheetName val="ПРЕЙСКУРАНТ  01.01.2023 для сай"/>
      <sheetName val="Анализ цен"/>
      <sheetName val="Тариф на клещи с 1.01.23"/>
      <sheetName val="Кальк (клещи) "/>
      <sheetName val="ПРЕЙСКУРАНТ  01.06.22 Клещи"/>
      <sheetName val="ПРЕЙСКУРАНТ  01.06.22 Клещи (2)"/>
    </sheetNames>
    <sheetDataSet>
      <sheetData sheetId="0"/>
      <sheetData sheetId="1"/>
      <sheetData sheetId="2">
        <row r="21">
          <cell r="A21" t="str">
            <v>1.1.</v>
          </cell>
          <cell r="B21" t="str">
            <v>подготовительные работы для осуществления санитарно-гигиенических услуг</v>
          </cell>
        </row>
        <row r="22">
          <cell r="C22" t="str">
            <v>оценка</v>
          </cell>
        </row>
        <row r="25">
          <cell r="A25" t="str">
            <v>1.1.2.</v>
          </cell>
          <cell r="B25" t="str">
            <v>подготовительные работы для осуществления санитарно-гигиенических услуг (ОЭ)</v>
          </cell>
        </row>
        <row r="28">
          <cell r="A28" t="str">
            <v>1.2.</v>
          </cell>
          <cell r="B28" t="str">
            <v>разработка и оформление программы лабораторных исследований, испытаний</v>
          </cell>
        </row>
        <row r="39">
          <cell r="A39" t="str">
            <v>1.4.</v>
          </cell>
          <cell r="B39" t="str">
            <v>организация работ по проведению лабораторных испытаний, измерений, оформлению итогового документа</v>
          </cell>
        </row>
        <row r="52">
          <cell r="A52" t="str">
            <v>1.6.</v>
          </cell>
          <cell r="B52" t="str">
            <v>проведение работ по отбору проб (образцов)</v>
          </cell>
        </row>
        <row r="61">
          <cell r="A61" t="str">
            <v>1.7.</v>
          </cell>
          <cell r="B61" t="str">
            <v>изготовление и выдача копий, дубликатов документов по результатам санитарно-эпидемиологической услуги, государственной санитарно-гигиенической экспертизы, протоколов лабораторных исследований, актов отбора и идентификации продукции, санитарно-гигиенических заключений (1 документ)</v>
          </cell>
        </row>
        <row r="70">
          <cell r="A70" t="str">
            <v>1.8.</v>
          </cell>
          <cell r="B70" t="str">
            <v>изготовление копии ТНПА и ее заверение на титульном листе (1 документ)</v>
          </cell>
        </row>
        <row r="79">
          <cell r="A79" t="str">
            <v>1.9.</v>
          </cell>
          <cell r="B79" t="str">
            <v xml:space="preserve">замена (переоформление, внесение изменений) санитарно-гигиенического заключения </v>
          </cell>
        </row>
        <row r="88">
          <cell r="A88" t="str">
            <v>1.10.</v>
          </cell>
          <cell r="B88" t="str">
            <v>проведение консультаций врачами-специалистами и иными специалистами с высшим образованием по вопросам обеспечения санитарно-эпидемиологического благополучия населения</v>
          </cell>
        </row>
        <row r="97">
          <cell r="A97" t="str">
            <v>1.11.</v>
          </cell>
          <cell r="B97" t="str">
            <v>проведение консультаций врачами специалистами и иными специалистами с высшим образованием по вопросам формирования здорового образа жизни</v>
          </cell>
        </row>
        <row r="955">
          <cell r="A955" t="str">
            <v>2.2.1.41.</v>
          </cell>
          <cell r="B955" t="str">
            <v>определение молибдена:</v>
          </cell>
        </row>
        <row r="956">
          <cell r="A956" t="str">
            <v>2.2.1.41.1.</v>
          </cell>
          <cell r="B956" t="str">
            <v>определение молибдена (ФЭК)</v>
          </cell>
          <cell r="C956" t="str">
            <v>исследование</v>
          </cell>
        </row>
        <row r="1988">
          <cell r="A1988" t="str">
            <v>3.1.3.19.2.1.</v>
          </cell>
          <cell r="B1988" t="str">
            <v>определение афлатоксина В1 в зерне, орехах, кондитерских изделиях, хлебобулочных изделиях, концентратах, плодовых и овощных консервах (ВЭЖХ)</v>
          </cell>
        </row>
        <row r="1992">
          <cell r="A1992" t="str">
            <v>3.1.3.19.2.2.</v>
          </cell>
          <cell r="B1992" t="str">
            <v>определение афлатоксина В1 в какао, шоколаде (ВЭЖХ)</v>
          </cell>
        </row>
        <row r="1996">
          <cell r="A1996" t="str">
            <v>3.1.3.19.2.3.</v>
          </cell>
          <cell r="B1996" t="str">
            <v>определение афлатоксина В1 в кофе, чае (ВЭЖХ)</v>
          </cell>
        </row>
        <row r="2000">
          <cell r="A2000" t="str">
            <v>3.1.3.19.2.4.</v>
          </cell>
          <cell r="B2000" t="str">
            <v>определение афлатоксина В1 в растительном масле (ВЭЖХ)</v>
          </cell>
        </row>
        <row r="2004">
          <cell r="A2004" t="str">
            <v>3.1.3.19.2.5.</v>
          </cell>
          <cell r="B2004" t="str">
            <v>определение афлатоксина М1 методом ВЭЖХ</v>
          </cell>
        </row>
        <row r="2035">
          <cell r="A2035" t="str">
            <v>3.1.3.20.1.1.</v>
          </cell>
          <cell r="B2035" t="str">
            <v>определение охратоксина А в зерновых, зернобобовых культурах и продуктах их переработки (ИФА) (1проба)</v>
          </cell>
        </row>
        <row r="2039">
          <cell r="A2039" t="str">
            <v>3.1.3.20.1.2.</v>
          </cell>
          <cell r="B2039" t="str">
            <v>определение охратоксина А в зерновых, зернобобовых культурах и продуктах их переработки (ИФА) (серия – 2 пробы)</v>
          </cell>
        </row>
        <row r="2043">
          <cell r="A2043" t="str">
            <v>3.1.3.20.1.3.</v>
          </cell>
          <cell r="B2043" t="str">
            <v>определение охратоксина А в зерновых, зернобобовых культурах и продуктах их переработки (ИФА) (серия – 3 пробы)</v>
          </cell>
        </row>
        <row r="2047">
          <cell r="A2047" t="str">
            <v>3.1.3.20.1.4.</v>
          </cell>
          <cell r="B2047" t="str">
            <v>определение охратоксина А в зерновых, зернобобовых культурах и продуктах их переработки (ИФА) (серия – 4–11 проб)</v>
          </cell>
        </row>
        <row r="2726">
          <cell r="A2726" t="str">
            <v>6.3.1.59.</v>
          </cell>
          <cell r="B2726" t="str">
            <v>определение Pseudomonas aeruginosa в грязях</v>
          </cell>
        </row>
        <row r="2730">
          <cell r="A2730" t="str">
            <v>6.3.1.61.</v>
          </cell>
          <cell r="B2730" t="str">
            <v>определение микробиологической чистоты дезинфекционных и антисептических средств</v>
          </cell>
        </row>
      </sheetData>
      <sheetData sheetId="3">
        <row r="625">
          <cell r="C625" t="str">
            <v>исследование</v>
          </cell>
        </row>
      </sheetData>
      <sheetData sheetId="4">
        <row r="21">
          <cell r="B21" t="str">
            <v>Санитарно-гигиенические услуги</v>
          </cell>
        </row>
        <row r="23">
          <cell r="A23" t="str">
            <v>1.1.1.</v>
          </cell>
          <cell r="B23" t="str">
            <v>подготовительные работы для осуществления санитарно-гигиенических услуг</v>
          </cell>
          <cell r="L23">
            <v>11.17</v>
          </cell>
          <cell r="M23">
            <v>13.4</v>
          </cell>
        </row>
        <row r="24">
          <cell r="L24">
            <v>11.17</v>
          </cell>
          <cell r="M24">
            <v>13.4</v>
          </cell>
        </row>
        <row r="26">
          <cell r="A26" t="str">
            <v>1.2.1.</v>
          </cell>
          <cell r="B26" t="str">
            <v>разработка и оформление программы лабораторных исследований, испытаний</v>
          </cell>
          <cell r="L26">
            <v>22.36</v>
          </cell>
          <cell r="M26">
            <v>26.83</v>
          </cell>
        </row>
        <row r="27">
          <cell r="A27" t="str">
            <v>1.2.2.</v>
          </cell>
          <cell r="B27" t="str">
            <v>разработка и оформление программы лабораторных исследований, испытаний (ОЭ)</v>
          </cell>
          <cell r="L27">
            <v>22.63</v>
          </cell>
          <cell r="M27">
            <v>27.16</v>
          </cell>
        </row>
        <row r="28">
          <cell r="A28" t="str">
            <v>1.3.</v>
          </cell>
          <cell r="B28" t="str">
            <v>выдача заключения о целесообразности проведения лабораторных исследований</v>
          </cell>
          <cell r="L28">
            <v>35.78</v>
          </cell>
          <cell r="M28">
            <v>42.94</v>
          </cell>
        </row>
        <row r="30">
          <cell r="A30" t="str">
            <v>1.4.1.</v>
          </cell>
          <cell r="B30" t="str">
            <v>организация работ по проведению лабораторных испытаний, измерений, оформлению итогового документа</v>
          </cell>
          <cell r="L30">
            <v>20.84</v>
          </cell>
          <cell r="M30">
            <v>25.01</v>
          </cell>
        </row>
        <row r="31">
          <cell r="A31" t="str">
            <v>1.4.2.</v>
          </cell>
          <cell r="B31" t="str">
            <v>организация работ по проведению лабораторных испытаний, измерений, оформлению итогового документа (ОЭ)</v>
          </cell>
          <cell r="L31">
            <v>21.07</v>
          </cell>
          <cell r="M31">
            <v>25.28</v>
          </cell>
        </row>
        <row r="32">
          <cell r="A32" t="str">
            <v>1.5.</v>
          </cell>
          <cell r="B32" t="str">
            <v>проведение работ по идентификации продукции</v>
          </cell>
          <cell r="L32">
            <v>16.899999999999999</v>
          </cell>
          <cell r="M32">
            <v>20.28</v>
          </cell>
        </row>
        <row r="34">
          <cell r="A34" t="str">
            <v>1.6.1.</v>
          </cell>
          <cell r="B34" t="str">
            <v>проведение работ по отбору проб (образцов)</v>
          </cell>
          <cell r="L34">
            <v>22.59</v>
          </cell>
          <cell r="M34">
            <v>27.11</v>
          </cell>
        </row>
        <row r="35">
          <cell r="A35" t="str">
            <v>1.6.2.</v>
          </cell>
          <cell r="B35" t="str">
            <v>проведение работ по отбору проб (образцов)ОЭ</v>
          </cell>
          <cell r="L35">
            <v>22.7</v>
          </cell>
          <cell r="M35">
            <v>27.24</v>
          </cell>
        </row>
        <row r="37">
          <cell r="A37" t="str">
            <v>1.7.1.</v>
          </cell>
          <cell r="B37" t="str">
            <v>изготовление и выдача копий, дубликатов документов по результатам санитарно-эпидемиологической услуги, государственной санитарно-гигиенической экспертизы, протоколов лабораторных исследований, актов отбора и идентификации продукции, санитарно-гигиенических заключений (1 документ)</v>
          </cell>
          <cell r="L37">
            <v>5.6</v>
          </cell>
          <cell r="M37">
            <v>6.72</v>
          </cell>
        </row>
        <row r="38">
          <cell r="A38" t="str">
            <v>1.7.2.</v>
          </cell>
          <cell r="B38" t="str">
            <v>изготовление и выдача копий, дубликатов документов по результатам санитарно-эпидемиологической услуги, государственной санитарно-гигиенической экспертизы, протоколов лабораторных исследований, актов отбора и идентификации продукции, санитарно-гигиенических заключений (1 документ)ОЭ</v>
          </cell>
          <cell r="L38">
            <v>5.67</v>
          </cell>
          <cell r="M38">
            <v>6.8</v>
          </cell>
        </row>
        <row r="40">
          <cell r="A40" t="str">
            <v>1.8.1.</v>
          </cell>
          <cell r="B40" t="str">
            <v>изготовление копии ТНПА и ее заверение на титульном листе (1 документ)</v>
          </cell>
          <cell r="L40">
            <v>12.59</v>
          </cell>
          <cell r="M40">
            <v>15.11</v>
          </cell>
        </row>
        <row r="41">
          <cell r="A41" t="str">
            <v>1.8.2.</v>
          </cell>
          <cell r="B41" t="str">
            <v>изготовление копии ТНПА и ее заверение на титульном листе (1 документ)ОЭ</v>
          </cell>
          <cell r="L41">
            <v>12.75</v>
          </cell>
          <cell r="M41">
            <v>15.3</v>
          </cell>
        </row>
        <row r="43">
          <cell r="A43" t="str">
            <v>1.9.1.</v>
          </cell>
          <cell r="B43" t="str">
            <v xml:space="preserve">замена (переоформление, внесение изменений) санитарно-гигиенического заключения </v>
          </cell>
          <cell r="L43">
            <v>7.02</v>
          </cell>
          <cell r="M43">
            <v>8.42</v>
          </cell>
        </row>
        <row r="44">
          <cell r="A44" t="str">
            <v>1.9.2.</v>
          </cell>
          <cell r="B44" t="str">
            <v>замена (переоформление, внесение изменений) санитарно-гигиенического заключения ОЭ</v>
          </cell>
          <cell r="L44">
            <v>7.07</v>
          </cell>
          <cell r="M44">
            <v>8.48</v>
          </cell>
        </row>
        <row r="46">
          <cell r="A46" t="str">
            <v>1.10.1.</v>
          </cell>
          <cell r="B46" t="str">
            <v>проведение консультаций врачами-специалистами и иными специалистами с высшим образованием по вопросам обеспечения санитарно-эпидемиологического благополучия населения</v>
          </cell>
          <cell r="L46">
            <v>25.17</v>
          </cell>
          <cell r="M46">
            <v>30.2</v>
          </cell>
        </row>
        <row r="47">
          <cell r="A47" t="str">
            <v>1.10.2.</v>
          </cell>
          <cell r="B47" t="str">
            <v>проведение консультаций врачами-специалистами и иными специалистами с высшим образованием по вопросам обеспечения санитарно-эпидемиологического благополучия населения ОЭ</v>
          </cell>
          <cell r="L47">
            <v>25.49</v>
          </cell>
          <cell r="M47">
            <v>30.59</v>
          </cell>
        </row>
        <row r="49">
          <cell r="A49" t="str">
            <v>1.11.1.</v>
          </cell>
          <cell r="B49" t="str">
            <v>проведение консультаций врачами специалистами и иными специалистами с высшим образованием по вопросам формирования здорового образа жизни</v>
          </cell>
          <cell r="L49">
            <v>25.17</v>
          </cell>
          <cell r="M49">
            <v>30.2</v>
          </cell>
        </row>
        <row r="50">
          <cell r="A50" t="str">
            <v>1.11.2.</v>
          </cell>
          <cell r="B50" t="str">
            <v>проведение консультаций врачами специалистами и иными специалистами с высшим образованием по вопросам формирования здорового образа жизни ОЭ</v>
          </cell>
          <cell r="L50">
            <v>25.49</v>
          </cell>
          <cell r="M50">
            <v>30.59</v>
          </cell>
        </row>
        <row r="51">
          <cell r="A51" t="str">
            <v>1.12.</v>
          </cell>
          <cell r="B51" t="str">
            <v>оказание консультативно-методической помощи:</v>
          </cell>
        </row>
        <row r="52">
          <cell r="A52" t="str">
            <v>1.12.1.</v>
          </cell>
          <cell r="B52" t="str">
            <v>в определении списков профессий (должностей) работающих, подлежащих периодическим (в течение трудовой деятельности) медицинским осмотрам (1 профессия)</v>
          </cell>
          <cell r="L52">
            <v>50.3</v>
          </cell>
          <cell r="M52">
            <v>60.36</v>
          </cell>
        </row>
        <row r="53">
          <cell r="A53" t="str">
            <v>1.12.2.</v>
          </cell>
          <cell r="B53" t="str">
            <v>по проведению комплексной гигиенической оценки условий труда</v>
          </cell>
          <cell r="L53">
            <v>33.56</v>
          </cell>
          <cell r="M53">
            <v>40.270000000000003</v>
          </cell>
        </row>
        <row r="54">
          <cell r="A54" t="str">
            <v>1.12.3.</v>
          </cell>
          <cell r="B54" t="str">
            <v>по вопросам размещения, проектирования объектов в части обеспечения санитарно-эпидемиологического благополучия населения</v>
          </cell>
          <cell r="L54">
            <v>16.78</v>
          </cell>
          <cell r="M54">
            <v>20.14</v>
          </cell>
        </row>
        <row r="55">
          <cell r="A55" t="str">
            <v>1.12.4.</v>
          </cell>
          <cell r="B55" t="str">
            <v>в проведении работ по установлению и подтверждению сроков годности и условий хранения продовольственного сырья и пищевых продуктов, отличающихся от установленных в ТНПА в области технического нормирования и стандартизации</v>
          </cell>
          <cell r="L55">
            <v>5.6</v>
          </cell>
          <cell r="M55">
            <v>6.72</v>
          </cell>
        </row>
        <row r="56">
          <cell r="A56" t="str">
            <v>1.12.5.</v>
          </cell>
          <cell r="B56" t="str">
            <v>в определении необходимости государственной регистрации продукции и соответствия (несоответствия) ее требованиям, установленным международными договорами Республики Беларусь, международными правовыми актами, составляющими нормативную правовую базу Евразийского экономического союза и Единого экономического пространства</v>
          </cell>
          <cell r="L56">
            <v>5.6</v>
          </cell>
          <cell r="M56">
            <v>6.72</v>
          </cell>
        </row>
        <row r="57">
          <cell r="A57" t="str">
            <v>1.12.6.</v>
          </cell>
          <cell r="B57" t="str">
            <v>в определении соответствия требованиям законодательства в области санитарно-эпидемиологического благополучия населения продукции (за исключением продукции, подлежащей государственной регистрации)</v>
          </cell>
          <cell r="L57">
            <v>5.6</v>
          </cell>
          <cell r="M57">
            <v>6.72</v>
          </cell>
        </row>
        <row r="58">
          <cell r="A58" t="str">
            <v>1.12.7.</v>
          </cell>
          <cell r="B58" t="str">
            <v>в определении соответствия требованиям законодательства в области санитарно-эпидемиологического благополучия населения работ и услуг, к которым установлены санитарно-эпидемиологические требования</v>
          </cell>
          <cell r="L58">
            <v>16.78</v>
          </cell>
          <cell r="M58">
            <v>20.14</v>
          </cell>
        </row>
        <row r="59">
          <cell r="A59" t="str">
            <v>1.12.8.</v>
          </cell>
          <cell r="B59" t="str">
            <v>в предоставлении информации по актуализации нормативно-методической и другой документации в области обеспечения санитарно-эпидемиологического благополучия населения</v>
          </cell>
          <cell r="L59">
            <v>8.3699999999999992</v>
          </cell>
          <cell r="M59">
            <v>10.039999999999999</v>
          </cell>
        </row>
        <row r="60">
          <cell r="A60" t="str">
            <v>1.13.</v>
          </cell>
          <cell r="B60" t="str">
            <v>гигиеническое обучение работников организаций, индивидуальных предпринимателей и их работников, необходимость которого определяется действующим законодательством:</v>
          </cell>
        </row>
        <row r="61">
          <cell r="A61" t="str">
            <v>1.13.1.</v>
          </cell>
          <cell r="B61" t="str">
            <v xml:space="preserve">организация и проведение занятий (1 тематика) </v>
          </cell>
          <cell r="L61">
            <v>16.78</v>
          </cell>
          <cell r="M61">
            <v>20.14</v>
          </cell>
        </row>
        <row r="62">
          <cell r="A62" t="str">
            <v>1.13.2.</v>
          </cell>
          <cell r="B62" t="str">
            <v>проведение оценки знаний (для одного слушателя)</v>
          </cell>
          <cell r="L62">
            <v>2.8</v>
          </cell>
          <cell r="M62">
            <v>3.36</v>
          </cell>
        </row>
        <row r="63">
          <cell r="A63" t="str">
            <v>1.14.</v>
          </cell>
          <cell r="B63" t="str">
            <v>проведение семинаров, тренингов, отработки практических навыков по вопросам обеспечения санитарно-эпидемиологического благополучия населения (по одному заявлению)</v>
          </cell>
          <cell r="L63">
            <v>50.3</v>
          </cell>
          <cell r="M63">
            <v>60.36</v>
          </cell>
        </row>
        <row r="64">
          <cell r="A64" t="str">
            <v>1.15.</v>
          </cell>
          <cell r="B64" t="str">
            <v>проведение санитарно-эпидемиологического аудита и выдача рекомендаций по улучшению деятельности организаций и физических лиц, в том числе индивидуальных предпринимателей, и соблюдению требований законодательства в области санитарно-эпидемиологического благополучия населения (по одному заявлению)</v>
          </cell>
          <cell r="L64">
            <v>33.56</v>
          </cell>
          <cell r="M64">
            <v>40.270000000000003</v>
          </cell>
        </row>
        <row r="65">
          <cell r="A65" t="str">
            <v>1.16.</v>
          </cell>
          <cell r="B65" t="str">
            <v>проведение оценки риска здоровью населения влияния факторов среды обитания человека:</v>
          </cell>
        </row>
        <row r="66">
          <cell r="A66" t="str">
            <v>1.16.1.</v>
          </cell>
          <cell r="B66" t="str">
            <v>оценка риска здоровью населения, обусловленного загрязнением атмосферного воздуха (на одно вещество)</v>
          </cell>
          <cell r="L66">
            <v>279.58999999999997</v>
          </cell>
          <cell r="M66">
            <v>335.51</v>
          </cell>
        </row>
        <row r="67">
          <cell r="A67" t="str">
            <v>1.16.2.</v>
          </cell>
          <cell r="B67" t="str">
            <v>оценка риска здоровью населения от воздействия шума в условиях населенных мест</v>
          </cell>
          <cell r="L67">
            <v>1132.3499999999999</v>
          </cell>
          <cell r="M67">
            <v>1358.82</v>
          </cell>
        </row>
        <row r="68">
          <cell r="A68" t="str">
            <v>1.16.3.</v>
          </cell>
          <cell r="B68" t="str">
            <v>оценка риска для здоровья населения от воздействия электромагнитных полей, создаваемых базовыми станциями сотовой подвижной электросвязи и широкополосного беспроводного доступа</v>
          </cell>
          <cell r="L68">
            <v>1364.39</v>
          </cell>
          <cell r="M68">
            <v>1637.27</v>
          </cell>
        </row>
        <row r="69">
          <cell r="A69" t="str">
            <v>1.17.</v>
          </cell>
          <cell r="B69" t="str">
            <v>санитарно-эпидемиологическое обследование (оценка) объектов:</v>
          </cell>
        </row>
        <row r="70">
          <cell r="A70" t="str">
            <v>1.17.1</v>
          </cell>
          <cell r="B70" t="str">
            <v>обследование (оценка) торговых мест на рынках, объектов мелкорозничной сети (киоски, лотки) с числом работающих до 3-х человек</v>
          </cell>
          <cell r="L70">
            <v>44.72</v>
          </cell>
          <cell r="M70">
            <v>53.66</v>
          </cell>
        </row>
        <row r="71">
          <cell r="A71" t="str">
            <v>1.17.2.</v>
          </cell>
          <cell r="B71" t="str">
            <v>обследование (оценка) автотранспорта, занятого перевозкой продуктов питания, источников ионизирующего излучения</v>
          </cell>
          <cell r="L71">
            <v>41.94</v>
          </cell>
          <cell r="M71">
            <v>50.33</v>
          </cell>
        </row>
        <row r="72">
          <cell r="A72" t="str">
            <v>1.17.3.</v>
          </cell>
          <cell r="B72" t="str">
            <v>обследование (оценка) цехов, предприятий и других объектов с числом работающих до 10 человек</v>
          </cell>
          <cell r="L72">
            <v>61.53</v>
          </cell>
          <cell r="M72">
            <v>73.84</v>
          </cell>
        </row>
        <row r="73">
          <cell r="A73" t="str">
            <v>1.17.4.</v>
          </cell>
          <cell r="B73" t="str">
            <v>обследование (оценка) цехов, предприятий и других объектов с числом работающих 11–50 человек</v>
          </cell>
          <cell r="L73">
            <v>83.85</v>
          </cell>
          <cell r="M73">
            <v>100.62</v>
          </cell>
        </row>
        <row r="74">
          <cell r="A74" t="str">
            <v>1.17.5.</v>
          </cell>
          <cell r="B74" t="str">
            <v>обследование (оценка) цехов, предприятий и других объектов с числом работающих 51–100 человек</v>
          </cell>
          <cell r="L74">
            <v>100.66</v>
          </cell>
          <cell r="M74">
            <v>120.79</v>
          </cell>
        </row>
        <row r="75">
          <cell r="A75" t="str">
            <v>1.17.6.</v>
          </cell>
          <cell r="B75" t="str">
            <v>обследование (оценка) цехов, предприятий и других объектов с числом работающих 101–300 человек</v>
          </cell>
          <cell r="L75">
            <v>117.43</v>
          </cell>
          <cell r="M75">
            <v>140.91999999999999</v>
          </cell>
        </row>
        <row r="76">
          <cell r="A76" t="str">
            <v>1.17.7.</v>
          </cell>
          <cell r="B76" t="str">
            <v>обследование (оценка) цехов, предприятий и других объектов с числом работающих 301–500 человек</v>
          </cell>
          <cell r="L76">
            <v>134.19</v>
          </cell>
          <cell r="M76">
            <v>161.03</v>
          </cell>
        </row>
        <row r="77">
          <cell r="A77" t="str">
            <v>1.17.8.</v>
          </cell>
          <cell r="B77" t="str">
            <v>обследование (оценка) цехов, предприятий и других объектов с числом работающих 501–1000 человек</v>
          </cell>
          <cell r="L77">
            <v>150.97</v>
          </cell>
          <cell r="M77">
            <v>181.16</v>
          </cell>
        </row>
        <row r="78">
          <cell r="A78" t="str">
            <v>1.17.9.</v>
          </cell>
          <cell r="B78" t="str">
            <v>обследование (оценка) цехов, предприятий и других объектов с числом работающих свыше 1000 человек</v>
          </cell>
          <cell r="L78">
            <v>167.76</v>
          </cell>
          <cell r="M78">
            <v>201.31</v>
          </cell>
        </row>
        <row r="79">
          <cell r="A79" t="str">
            <v>1.18.</v>
          </cell>
          <cell r="B79" t="str">
            <v>государственная санитарно-гигиеническая экспертиза:</v>
          </cell>
        </row>
        <row r="80">
          <cell r="A80" t="str">
            <v>1.18.1.</v>
          </cell>
          <cell r="B80" t="str">
            <v>проектов технических описаний, рецептур на продукцию, технологических инструкций (на 1 разработанный документ)</v>
          </cell>
          <cell r="L80">
            <v>13.96</v>
          </cell>
          <cell r="M80">
            <v>16.75</v>
          </cell>
        </row>
        <row r="81">
          <cell r="A81" t="str">
            <v>1.18.2.</v>
          </cell>
          <cell r="B81" t="str">
            <v>проектов технических условий (на 1 разработанный документ</v>
          </cell>
          <cell r="L81">
            <v>25.17</v>
          </cell>
          <cell r="M81">
            <v>30.2</v>
          </cell>
        </row>
        <row r="82">
          <cell r="A82" t="str">
            <v>1.18.3.</v>
          </cell>
          <cell r="B82" t="str">
            <v>проектов ТНПА в области технического нормирования и стандартизации (на 1 разработанный документ)</v>
          </cell>
          <cell r="L82">
            <v>22.36</v>
          </cell>
          <cell r="M82">
            <v>26.83</v>
          </cell>
        </row>
        <row r="83">
          <cell r="A83" t="str">
            <v>1.18.4.</v>
          </cell>
          <cell r="B83" t="str">
            <v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до 100 м2, на объекты с числом работающих до 50 чел., проектов санитарно-защитной зоны предприятий с числом источников выбросов до 20</v>
          </cell>
          <cell r="L83">
            <v>61.53</v>
          </cell>
          <cell r="M83">
            <v>73.84</v>
          </cell>
        </row>
        <row r="84">
          <cell r="A84" t="str">
            <v>1.18.5.</v>
          </cell>
          <cell r="B84" t="str">
            <v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101–500 м2, на объекты с числом работающих 51–100 чел., проектов санитарно-защитной зоны предприятий с числом источников выбросов 21–40</v>
          </cell>
          <cell r="L84">
            <v>89.49</v>
          </cell>
          <cell r="M84">
            <v>107.39</v>
          </cell>
        </row>
        <row r="85">
          <cell r="A85" t="str">
            <v>1.18.6.</v>
          </cell>
          <cell r="B85" t="str">
            <v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501–1000 м2, на объекты с числом работающих 101–300 чел., проектов санитарно-защитной зоны предприятий с числом источников выбросов 41–60</v>
          </cell>
          <cell r="L85">
            <v>173.36</v>
          </cell>
          <cell r="M85">
            <v>208.03</v>
          </cell>
        </row>
        <row r="86">
          <cell r="A86" t="str">
            <v>1.18.7.</v>
          </cell>
          <cell r="B86" t="str">
            <v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более 1000 м2, на объекты с числом работающих свыше 300 чел., проектов санитарно-защитной зоны предприятий с числом источников выбросов более 60</v>
          </cell>
          <cell r="L86">
            <v>257.26</v>
          </cell>
          <cell r="M86">
            <v>308.70999999999998</v>
          </cell>
        </row>
        <row r="87">
          <cell r="A87" t="str">
            <v>1.18.8.</v>
          </cell>
          <cell r="B87" t="str">
            <v>архитектурно-строительных проектов объектов общей площадью до 100 м2 и (или) числом работающих до 50 человек</v>
          </cell>
          <cell r="L87">
            <v>44.72</v>
          </cell>
          <cell r="M87">
            <v>53.66</v>
          </cell>
        </row>
        <row r="88">
          <cell r="A88" t="str">
            <v>1.18.9.</v>
          </cell>
          <cell r="B88" t="str">
            <v>архитектурно-строительных проектов объектов общей площадью 101–500 м2 и (или) числом работающих 51–100 человек</v>
          </cell>
          <cell r="L88">
            <v>78.27</v>
          </cell>
          <cell r="M88">
            <v>93.92</v>
          </cell>
        </row>
        <row r="89">
          <cell r="A89" t="str">
            <v>1.18.10.</v>
          </cell>
          <cell r="B89" t="str">
            <v>архитектурно-строительных проектов объектов общей площадью 501–1000 м2 и (или) числом работающих 101–300 человек</v>
          </cell>
          <cell r="L89">
            <v>89.49</v>
          </cell>
          <cell r="M89">
            <v>107.39</v>
          </cell>
        </row>
        <row r="90">
          <cell r="A90" t="str">
            <v>1.18.11.</v>
          </cell>
          <cell r="B90" t="str">
            <v>архитектурно-строительных проектов объектов общей площадью более 1000 м2 и (или) числом работающих свыше 300 человек</v>
          </cell>
          <cell r="L90">
            <v>128.63</v>
          </cell>
          <cell r="M90">
            <v>154.36000000000001</v>
          </cell>
        </row>
        <row r="91">
          <cell r="A91" t="str">
            <v>1.18.12.</v>
          </cell>
          <cell r="B91" t="str">
            <v>проектов санитарно-защитных зон ядерных установок и (или) пунктов хранения ядерных материалов, отработавших ядерных материалов и (или) эксплуатационных радиоактивных отходов, зон санитарной охраны источников и водопроводных сооружений централизованных систем питьевого водоснабжения</v>
          </cell>
          <cell r="L91">
            <v>341.11</v>
          </cell>
          <cell r="M91">
            <v>409.33</v>
          </cell>
        </row>
        <row r="92">
          <cell r="A92" t="str">
            <v>1.18.13.</v>
          </cell>
          <cell r="B92" t="str">
            <v>проекта расчета санитарно-защитной зоны и зоны ограничения застройки передающего радиотехнического объекта</v>
          </cell>
          <cell r="L92">
            <v>285.18</v>
          </cell>
          <cell r="M92">
            <v>342.22</v>
          </cell>
        </row>
        <row r="93">
          <cell r="A93" t="str">
            <v>1.18.14.</v>
          </cell>
          <cell r="B93" t="str">
            <v>работ и услуг, представляющих потенциальную опасность для жизни и здоровья населения, деятельности субъекта хозяйствования по производству пищевой продукции</v>
          </cell>
          <cell r="L93">
            <v>55.93</v>
          </cell>
          <cell r="M93">
            <v>67.12</v>
          </cell>
        </row>
        <row r="94">
          <cell r="A94" t="str">
            <v>1.18.15.</v>
          </cell>
          <cell r="B94" t="str">
            <v>работ с источниками ионизирующего излучения и выдача санитарного паспорта, базовой станции систем сотовой связи, передающего радиотехнического объекта</v>
          </cell>
          <cell r="L94">
            <v>61.53</v>
          </cell>
          <cell r="M94">
            <v>73.84</v>
          </cell>
        </row>
        <row r="95">
          <cell r="A95" t="str">
            <v>1.18.16.</v>
          </cell>
          <cell r="B95" t="str">
            <v>продукции с выдачей санитарно-гигиенического заключения на продукцию (за исключением продукции, подлежащей государственной регистрации)</v>
          </cell>
          <cell r="L95">
            <v>26.57</v>
          </cell>
          <cell r="M95">
            <v>31.88</v>
          </cell>
        </row>
        <row r="96">
          <cell r="A96" t="str">
            <v>1.18.17.</v>
          </cell>
          <cell r="B96" t="str">
            <v>сроков годности (хранения) и условий хранения продовольственного сырья и пищевых продуктов, отличающихся от установленных в действующих ТНПА в области технического нормирования и стандартизации</v>
          </cell>
          <cell r="L96">
            <v>33.56</v>
          </cell>
          <cell r="M96">
            <v>40.270000000000003</v>
          </cell>
        </row>
        <row r="97">
          <cell r="A97" t="str">
            <v>1.18.18.</v>
          </cell>
          <cell r="B97" t="str">
            <v>условий труда работников субъектов хозяйствования с количеством работающих до 10 человек</v>
          </cell>
          <cell r="L97">
            <v>83.85</v>
          </cell>
          <cell r="M97">
            <v>100.62</v>
          </cell>
        </row>
        <row r="98">
          <cell r="A98" t="str">
            <v>1.18.19.</v>
          </cell>
          <cell r="B98" t="str">
            <v>условий труда работников субъектов хозяйствования с количеством работающих 11–50 человек</v>
          </cell>
          <cell r="L98">
            <v>103.47</v>
          </cell>
          <cell r="M98">
            <v>124.16</v>
          </cell>
        </row>
        <row r="99">
          <cell r="A99" t="str">
            <v>1.18.20.</v>
          </cell>
          <cell r="B99" t="str">
            <v>условий труда работников субъектов хозяйствования с количеством работающих 51–100 человек</v>
          </cell>
          <cell r="L99">
            <v>134.19</v>
          </cell>
          <cell r="M99">
            <v>161.03</v>
          </cell>
        </row>
        <row r="100">
          <cell r="A100" t="str">
            <v>1.18.21.</v>
          </cell>
          <cell r="B100" t="str">
            <v>условий труда работников субъектов хозяйствования с количеством работающих 101–300 человек</v>
          </cell>
          <cell r="L100">
            <v>153.79</v>
          </cell>
          <cell r="M100">
            <v>184.55</v>
          </cell>
        </row>
        <row r="101">
          <cell r="A101" t="str">
            <v>1.18.22.</v>
          </cell>
          <cell r="B101" t="str">
            <v>условий труда работников субъектов хозяйствования с количеством работающих более 300 человек</v>
          </cell>
          <cell r="L101">
            <v>248.82</v>
          </cell>
          <cell r="M101">
            <v>298.58</v>
          </cell>
        </row>
        <row r="102">
          <cell r="A102" t="str">
            <v>1.19.</v>
          </cell>
          <cell r="B102" t="str">
            <v>изучение и оценка возможности размещения объекта строительства на предпроектной стадии</v>
          </cell>
          <cell r="L102">
            <v>97.86</v>
          </cell>
          <cell r="M102">
            <v>117.43</v>
          </cell>
        </row>
        <row r="103">
          <cell r="A103" t="str">
            <v>1.20.</v>
          </cell>
          <cell r="B103" t="str">
            <v>гигиеническая оценка товаров для детей:</v>
          </cell>
        </row>
        <row r="104">
          <cell r="A104" t="str">
            <v>1.20.1.</v>
          </cell>
          <cell r="B104" t="str">
            <v>детских игр и игрушек</v>
          </cell>
          <cell r="L104">
            <v>33.56</v>
          </cell>
          <cell r="M104">
            <v>40.270000000000003</v>
          </cell>
        </row>
        <row r="105">
          <cell r="A105" t="str">
            <v>1.20.2.</v>
          </cell>
          <cell r="B105" t="str">
            <v>средств передвижения (велосипеды, самокаты, педальные автомобили, коляски, качели), детской мебели</v>
          </cell>
          <cell r="L105">
            <v>25.17</v>
          </cell>
          <cell r="M105">
            <v>30.2</v>
          </cell>
        </row>
        <row r="106">
          <cell r="A106" t="str">
            <v>1.20.3.</v>
          </cell>
          <cell r="B106" t="str">
            <v>школьных принадлежностей и канцелярских товаров</v>
          </cell>
          <cell r="L106">
            <v>16.78</v>
          </cell>
          <cell r="M106">
            <v>20.14</v>
          </cell>
        </row>
        <row r="107">
          <cell r="A107" t="str">
            <v>1.20.4.</v>
          </cell>
          <cell r="B107" t="str">
            <v>тетрадей школьных и тетрадей общих</v>
          </cell>
          <cell r="L107">
            <v>25.17</v>
          </cell>
          <cell r="M107">
            <v>30.2</v>
          </cell>
        </row>
        <row r="108">
          <cell r="A108" t="str">
            <v>1.20.5.</v>
          </cell>
          <cell r="B108" t="str">
            <v>школьных учебников, детских книг</v>
          </cell>
          <cell r="L108">
            <v>33.56</v>
          </cell>
          <cell r="M108">
            <v>40.270000000000003</v>
          </cell>
        </row>
        <row r="109">
          <cell r="A109" t="str">
            <v>1.20.6.</v>
          </cell>
          <cell r="B109" t="str">
            <v>детской одежды</v>
          </cell>
          <cell r="L109">
            <v>19.59</v>
          </cell>
          <cell r="M109">
            <v>23.51</v>
          </cell>
        </row>
        <row r="110">
          <cell r="A110" t="str">
            <v>1.20.7.</v>
          </cell>
          <cell r="B110" t="str">
            <v>детской обуви</v>
          </cell>
          <cell r="L110">
            <v>22.36</v>
          </cell>
          <cell r="M110">
            <v>26.83</v>
          </cell>
        </row>
        <row r="111">
          <cell r="A111" t="str">
            <v>1.20.8.</v>
          </cell>
          <cell r="B111" t="str">
            <v>предметов ухода за новорожденными, предметов личной гигиены детей</v>
          </cell>
          <cell r="L111">
            <v>33.56</v>
          </cell>
          <cell r="M111">
            <v>40.270000000000003</v>
          </cell>
        </row>
        <row r="112">
          <cell r="A112" t="str">
            <v>1.20.9.</v>
          </cell>
          <cell r="B112" t="str">
            <v>ранцев и портфелей ученических</v>
          </cell>
          <cell r="L112">
            <v>33.56</v>
          </cell>
          <cell r="M112">
            <v>40.270000000000003</v>
          </cell>
        </row>
        <row r="113">
          <cell r="A113" t="str">
            <v>1.21.1.</v>
          </cell>
          <cell r="B113" t="str">
            <v>проведение комплексной гигиенической оценки результатов состояния условий труда по выполненным лабораторным исследованиям и измерениям факторов производственной среды и психофизиологических особенностей трудового процесса (1 профессия без лабораторных исследований и оценки условий труда по тяжести и напряженности трудового процесса)</v>
          </cell>
          <cell r="L113">
            <v>69.89</v>
          </cell>
          <cell r="M113">
            <v>83.87</v>
          </cell>
        </row>
        <row r="114">
          <cell r="A114" t="str">
            <v>1.21.</v>
          </cell>
          <cell r="B114" t="str">
            <v>комплексная гигиеническая оценка условий труда:</v>
          </cell>
        </row>
        <row r="115">
          <cell r="A115" t="str">
            <v>1.21.2.1.</v>
          </cell>
          <cell r="B115" t="str">
            <v>тяжести трудового процесса</v>
          </cell>
          <cell r="L115">
            <v>97.86</v>
          </cell>
          <cell r="M115">
            <v>117.43</v>
          </cell>
        </row>
        <row r="116">
          <cell r="A116" t="str">
            <v>1.21.2.</v>
          </cell>
          <cell r="B116" t="str">
            <v>оценка психофизиологических факторов производственной среды:</v>
          </cell>
        </row>
        <row r="117">
          <cell r="A117" t="str">
            <v>1.21.2.2.</v>
          </cell>
          <cell r="B117" t="str">
            <v>напряженности трудового процесса</v>
          </cell>
          <cell r="L117">
            <v>97.86</v>
          </cell>
          <cell r="M117">
            <v>117.43</v>
          </cell>
        </row>
        <row r="118">
          <cell r="A118" t="str">
            <v>1.22.</v>
          </cell>
          <cell r="B118" t="str">
            <v>оценка комплекта документов для установления соответствия (несоответствия) продукции (за исключением биологически активных добавок к пище (далее – БАД), специализированной пищевой продукции для питания спортсменов) требованиям, установленным международными договорами Республики Беларусь, международными правовыми актами, составляющими нормативную правовую базу Евразийского экономического союза и Единого экономического пространства</v>
          </cell>
          <cell r="L118">
            <v>44.72</v>
          </cell>
          <cell r="M118">
            <v>53.66</v>
          </cell>
        </row>
        <row r="119">
          <cell r="A119" t="str">
            <v>1.23.</v>
          </cell>
          <cell r="B119" t="str">
            <v>оценка комплекта документов для установления соответствия (несоответствия) БАД, специализированной пищевой продукции для питания спортсменов требованиям, установленным международными договорами Республики Беларусь, международными правовыми актами, составляющими нормативную правовую базу Евразийского экономического союза и Единого экономического пространства</v>
          </cell>
          <cell r="L119">
            <v>89.49</v>
          </cell>
          <cell r="M119">
            <v>107.39</v>
          </cell>
        </row>
        <row r="120">
          <cell r="A120" t="str">
            <v>1.24.</v>
          </cell>
          <cell r="B120" t="str">
            <v>оценка сведений о наличии лечебных и лечебно-профилактических свойств минеральных вод</v>
          </cell>
          <cell r="L120">
            <v>21.53</v>
          </cell>
          <cell r="M120">
            <v>25.84</v>
          </cell>
        </row>
        <row r="121">
          <cell r="A121" t="str">
            <v>1.25.</v>
          </cell>
          <cell r="B121" t="str">
            <v>оценка надписей на маркировке пищевых продуктов, содержащих информацию о специальных питательных свойствах, лечебном, диетическом или профилактическом назначении пищевых продуктов, о показаниях и противопоказаниях к применению при отдельных видах заболеваний</v>
          </cell>
          <cell r="L121">
            <v>69.89</v>
          </cell>
          <cell r="M121">
            <v>83.87</v>
          </cell>
        </row>
        <row r="122">
          <cell r="A122" t="str">
            <v>1.26.</v>
          </cell>
          <cell r="B122" t="str">
            <v>гигиеническая оценка пищевых добавок, БАД, специализированных продуктов:</v>
          </cell>
        </row>
        <row r="123">
          <cell r="A123" t="str">
            <v>1.26.1.</v>
          </cell>
          <cell r="B123" t="str">
            <v>оценка состава пищевых добавок</v>
          </cell>
          <cell r="L123">
            <v>29.73</v>
          </cell>
          <cell r="M123">
            <v>35.68</v>
          </cell>
        </row>
        <row r="124">
          <cell r="A124" t="str">
            <v>1.26.2.</v>
          </cell>
          <cell r="B124" t="str">
            <v>оценка доз и области применения комплексных пищевых добавок многокомпонентного ароматизатора, технологического вспомогательного средства</v>
          </cell>
          <cell r="L124">
            <v>50.96</v>
          </cell>
          <cell r="M124">
            <v>61.15</v>
          </cell>
        </row>
        <row r="125">
          <cell r="A125" t="str">
            <v>1.26.3.</v>
          </cell>
          <cell r="B125" t="str">
            <v>оценка состава БАД, специализированных пищевых продуктов</v>
          </cell>
          <cell r="L125">
            <v>118.95</v>
          </cell>
          <cell r="M125">
            <v>142.74</v>
          </cell>
        </row>
        <row r="126">
          <cell r="A126" t="str">
            <v>1.26.4.</v>
          </cell>
          <cell r="B126" t="str">
            <v>информационный поиск и анализ литературы о действии компонентов БАД и специализированных пищевых продуктов</v>
          </cell>
          <cell r="L126">
            <v>260.55</v>
          </cell>
          <cell r="M126">
            <v>312.66000000000003</v>
          </cell>
        </row>
        <row r="129">
          <cell r="L129">
            <v>29.38</v>
          </cell>
          <cell r="M129">
            <v>35.26</v>
          </cell>
        </row>
        <row r="130">
          <cell r="L130">
            <v>4.63</v>
          </cell>
          <cell r="M130">
            <v>5.56</v>
          </cell>
        </row>
        <row r="132">
          <cell r="L132">
            <v>19.73</v>
          </cell>
          <cell r="M132">
            <v>23.68</v>
          </cell>
        </row>
        <row r="133">
          <cell r="L133">
            <v>4.63</v>
          </cell>
          <cell r="M133">
            <v>5.56</v>
          </cell>
        </row>
        <row r="135">
          <cell r="L135">
            <v>12.6</v>
          </cell>
          <cell r="M135">
            <v>15.12</v>
          </cell>
        </row>
        <row r="136">
          <cell r="L136">
            <v>4.49</v>
          </cell>
          <cell r="M136">
            <v>5.39</v>
          </cell>
        </row>
        <row r="137">
          <cell r="L137">
            <v>1.26</v>
          </cell>
          <cell r="M137">
            <v>1.51</v>
          </cell>
        </row>
        <row r="138">
          <cell r="L138">
            <v>1.05</v>
          </cell>
          <cell r="M138">
            <v>1.26</v>
          </cell>
        </row>
        <row r="139">
          <cell r="L139">
            <v>8.39</v>
          </cell>
          <cell r="M139">
            <v>10.07</v>
          </cell>
        </row>
        <row r="140">
          <cell r="L140">
            <v>2.83</v>
          </cell>
          <cell r="M140">
            <v>3.4</v>
          </cell>
        </row>
        <row r="142">
          <cell r="L142">
            <v>123.03</v>
          </cell>
          <cell r="M142">
            <v>147.63999999999999</v>
          </cell>
        </row>
        <row r="143">
          <cell r="L143">
            <v>6.98</v>
          </cell>
          <cell r="M143">
            <v>8.3800000000000008</v>
          </cell>
        </row>
        <row r="144">
          <cell r="L144">
            <v>6.98</v>
          </cell>
          <cell r="M144">
            <v>8.3800000000000008</v>
          </cell>
        </row>
        <row r="145">
          <cell r="L145">
            <v>6.98</v>
          </cell>
          <cell r="M145">
            <v>8.3800000000000008</v>
          </cell>
        </row>
        <row r="156">
          <cell r="A156">
            <v>2</v>
          </cell>
          <cell r="B156" t="str">
            <v>Отбор проб, органолептические и физико-химические (санитарно-химические) исследования объектов окружающей среды:</v>
          </cell>
        </row>
        <row r="157">
          <cell r="A157" t="str">
            <v>2.1.</v>
          </cell>
          <cell r="B157" t="str">
            <v>воздух:</v>
          </cell>
        </row>
        <row r="158">
          <cell r="A158" t="str">
            <v>2.1.1.</v>
          </cell>
          <cell r="B158" t="str">
            <v>воздух атмосферы, жилых, общественных, административных и бытовых помещений:</v>
          </cell>
        </row>
        <row r="159">
          <cell r="A159" t="str">
            <v>2.1.1.1.</v>
          </cell>
          <cell r="B159" t="str">
            <v>определение диоксида азота:</v>
          </cell>
        </row>
        <row r="160">
          <cell r="A160" t="str">
            <v>2.1.1.1.1.</v>
          </cell>
          <cell r="B160" t="str">
            <v xml:space="preserve">определение диоксида азота (спектрофотометрия (далее – СФМ), фотоэлектроколориметрия (далее – ФЭК)) </v>
          </cell>
          <cell r="L160">
            <v>15.69</v>
          </cell>
          <cell r="M160">
            <v>18.829999999999998</v>
          </cell>
        </row>
        <row r="161">
          <cell r="A161" t="str">
            <v>2.1.1.2.</v>
          </cell>
          <cell r="B161" t="str">
            <v>определение оксида азота (СФМ, ФЭК)</v>
          </cell>
          <cell r="L161">
            <v>15.69</v>
          </cell>
          <cell r="M161">
            <v>18.829999999999998</v>
          </cell>
        </row>
        <row r="162">
          <cell r="A162" t="str">
            <v>2.1.1.10.</v>
          </cell>
          <cell r="B162" t="str">
            <v>определение аммиака:</v>
          </cell>
        </row>
        <row r="163">
          <cell r="A163" t="str">
            <v>2.1.1.10.1.</v>
          </cell>
          <cell r="B163" t="str">
            <v xml:space="preserve">определение аммиака (СФМ) </v>
          </cell>
          <cell r="L163">
            <v>13.55</v>
          </cell>
          <cell r="M163">
            <v>16.260000000000002</v>
          </cell>
        </row>
        <row r="164">
          <cell r="A164" t="str">
            <v>2.1.1.26</v>
          </cell>
          <cell r="B164" t="str">
            <v>определение водорода фтористого:</v>
          </cell>
        </row>
        <row r="165">
          <cell r="A165" t="str">
            <v>2.1.1.26.2.</v>
          </cell>
          <cell r="B165" t="str">
            <v xml:space="preserve">определение водорода фтористого (ФЭК) </v>
          </cell>
          <cell r="L165">
            <v>20.71</v>
          </cell>
          <cell r="M165">
            <v>24.85</v>
          </cell>
        </row>
        <row r="166">
          <cell r="A166" t="str">
            <v>2.1.1.31.</v>
          </cell>
          <cell r="B166" t="str">
            <v>определение двуокиси серы:</v>
          </cell>
        </row>
        <row r="167">
          <cell r="A167" t="str">
            <v>2.1.1.31.1.</v>
          </cell>
          <cell r="B167" t="str">
            <v xml:space="preserve">определение двуокиси серы (ФЭК, с парарозанилином) </v>
          </cell>
          <cell r="L167">
            <v>20.71</v>
          </cell>
          <cell r="M167">
            <v>24.85</v>
          </cell>
        </row>
        <row r="168">
          <cell r="A168" t="str">
            <v>2.1.1.52.</v>
          </cell>
          <cell r="B168" t="str">
            <v>определение кислоты серной:</v>
          </cell>
        </row>
        <row r="169">
          <cell r="A169" t="str">
            <v>2.1.1.52.2.</v>
          </cell>
          <cell r="B169" t="str">
            <v xml:space="preserve">определение кислоты серной (СФМ, ФЭК, с барием хлористым) </v>
          </cell>
          <cell r="L169">
            <v>13.55</v>
          </cell>
          <cell r="M169">
            <v>16.260000000000002</v>
          </cell>
        </row>
        <row r="170">
          <cell r="A170" t="str">
            <v>2.1.1.70.</v>
          </cell>
          <cell r="B170" t="str">
            <v xml:space="preserve">определение пыли (взвешенных веществ) </v>
          </cell>
          <cell r="L170">
            <v>7.23</v>
          </cell>
          <cell r="M170">
            <v>8.68</v>
          </cell>
        </row>
        <row r="171">
          <cell r="A171" t="str">
            <v>2.1.1.72.</v>
          </cell>
          <cell r="B171" t="str">
            <v>определение ртути:</v>
          </cell>
        </row>
        <row r="172">
          <cell r="A172" t="str">
            <v>2.1.1.72.3.</v>
          </cell>
          <cell r="B172" t="str">
            <v xml:space="preserve">определение ртути (ртутный анализатор) </v>
          </cell>
          <cell r="L172">
            <v>6.42</v>
          </cell>
          <cell r="M172">
            <v>7.7</v>
          </cell>
        </row>
        <row r="173">
          <cell r="A173" t="str">
            <v>2.1.1.91.</v>
          </cell>
          <cell r="B173" t="str">
            <v>определение фенола:</v>
          </cell>
        </row>
        <row r="174">
          <cell r="A174" t="str">
            <v>2.1.1.91.1.</v>
          </cell>
          <cell r="B174" t="str">
            <v xml:space="preserve">определение фенола (СФМ, ФЭК) </v>
          </cell>
          <cell r="L174">
            <v>15.69</v>
          </cell>
          <cell r="M174">
            <v>18.829999999999998</v>
          </cell>
        </row>
        <row r="175">
          <cell r="A175" t="str">
            <v>2.1.1.94.</v>
          </cell>
          <cell r="B175" t="str">
            <v>определение формальдегида:</v>
          </cell>
        </row>
        <row r="176">
          <cell r="A176" t="str">
            <v>2.1.1.94.1.</v>
          </cell>
          <cell r="B176" t="str">
            <v xml:space="preserve">определение формальдегида (СФМ, ФЭК) </v>
          </cell>
          <cell r="L176">
            <v>18.55</v>
          </cell>
          <cell r="M176">
            <v>22.26</v>
          </cell>
        </row>
        <row r="177">
          <cell r="A177" t="str">
            <v>2.1.1.94.5.</v>
          </cell>
          <cell r="B177" t="str">
            <v xml:space="preserve">определение формальдегида (СФМ с ацетилацетоном) </v>
          </cell>
          <cell r="L177">
            <v>15.69</v>
          </cell>
          <cell r="M177">
            <v>18.829999999999998</v>
          </cell>
        </row>
        <row r="178">
          <cell r="A178" t="str">
            <v>2.1.1.110.</v>
          </cell>
          <cell r="B178" t="str">
            <v xml:space="preserve">оформление протокола исследования атмосферного воздуха и воздуха помещений </v>
          </cell>
          <cell r="L178">
            <v>4.2300000000000004</v>
          </cell>
          <cell r="M178">
            <v>5.08</v>
          </cell>
        </row>
        <row r="179">
          <cell r="A179" t="str">
            <v>2.1.1.111.</v>
          </cell>
          <cell r="B179" t="str">
            <v>регистрация результатов исследований</v>
          </cell>
          <cell r="L179">
            <v>10.71</v>
          </cell>
          <cell r="M179">
            <v>12.85</v>
          </cell>
        </row>
        <row r="180">
          <cell r="A180" t="str">
            <v>2.1.2.</v>
          </cell>
          <cell r="B180" t="str">
            <v>воздух рабочей зоны:</v>
          </cell>
        </row>
        <row r="181">
          <cell r="A181" t="str">
            <v>2.1.2.1.</v>
          </cell>
          <cell r="B181" t="str">
            <v>определение альдегидов и их производных</v>
          </cell>
        </row>
        <row r="182">
          <cell r="A182" t="str">
            <v>2.1.2.1.4.</v>
          </cell>
          <cell r="B182" t="str">
            <v>определение ацетальдегида (СФМ, ФЭК)</v>
          </cell>
          <cell r="L182">
            <v>8.5299999999999994</v>
          </cell>
          <cell r="M182">
            <v>10.24</v>
          </cell>
        </row>
        <row r="183">
          <cell r="A183" t="str">
            <v>2.1.2.1.6.</v>
          </cell>
          <cell r="B183" t="str">
            <v>определение формальдегида (СФМ, ФЭК)</v>
          </cell>
          <cell r="L183">
            <v>11.36</v>
          </cell>
          <cell r="M183">
            <v>13.63</v>
          </cell>
        </row>
        <row r="184">
          <cell r="A184" t="str">
            <v>2.1.2.2.</v>
          </cell>
          <cell r="B184" t="str">
            <v>определение циклогексанона:</v>
          </cell>
        </row>
        <row r="185">
          <cell r="A185" t="str">
            <v>2.1.2.2.3.</v>
          </cell>
          <cell r="B185" t="str">
            <v>определение циклогексанона (ФЭК)</v>
          </cell>
          <cell r="L185">
            <v>14.21</v>
          </cell>
          <cell r="M185">
            <v>17.05</v>
          </cell>
        </row>
        <row r="186">
          <cell r="A186" t="str">
            <v>2.1.2.4.</v>
          </cell>
          <cell r="B186" t="str">
            <v>определение едких щелочей:</v>
          </cell>
        </row>
        <row r="187">
          <cell r="A187" t="str">
            <v>2.1.2.4.2.</v>
          </cell>
          <cell r="B187" t="str">
            <v>определение аэрозолей едких щелочей (СФМ, ФЭК)</v>
          </cell>
          <cell r="L187">
            <v>13.51</v>
          </cell>
          <cell r="M187">
            <v>16.21</v>
          </cell>
        </row>
        <row r="188">
          <cell r="A188" t="str">
            <v>2.1.2.12.</v>
          </cell>
          <cell r="B188" t="str">
            <v>определение хрома и его соединений:</v>
          </cell>
        </row>
        <row r="189">
          <cell r="A189" t="str">
            <v>2.1.2.12.2.</v>
          </cell>
          <cell r="B189" t="str">
            <v>определение оксида хрома (СФМ, ФЭК)</v>
          </cell>
          <cell r="L189">
            <v>19.21</v>
          </cell>
          <cell r="M189">
            <v>23.05</v>
          </cell>
        </row>
        <row r="190">
          <cell r="A190" t="str">
            <v>2.1.2.14.</v>
          </cell>
          <cell r="B190" t="str">
            <v>определение ангидридов:</v>
          </cell>
        </row>
        <row r="191">
          <cell r="A191" t="str">
            <v>2.1.2.14.1.</v>
          </cell>
          <cell r="B191" t="str">
            <v>определение хромового ангидрида (СФМ, ФЭК)</v>
          </cell>
          <cell r="L191">
            <v>8.58</v>
          </cell>
          <cell r="M191">
            <v>10.3</v>
          </cell>
        </row>
        <row r="192">
          <cell r="A192" t="str">
            <v>2.1.2.14.2.</v>
          </cell>
          <cell r="B192" t="str">
            <v>определение двуокиси серы (сернистый ангидрид) (СФМ, ФЭК)</v>
          </cell>
          <cell r="L192">
            <v>14.21</v>
          </cell>
          <cell r="M192">
            <v>17.05</v>
          </cell>
        </row>
        <row r="193">
          <cell r="A193" t="str">
            <v>2.1.2.15.</v>
          </cell>
          <cell r="B193" t="str">
            <v>определение минеральных масел (СФМ, ФЭК)</v>
          </cell>
          <cell r="L193">
            <v>12.77</v>
          </cell>
          <cell r="M193">
            <v>15.32</v>
          </cell>
        </row>
        <row r="194">
          <cell r="A194" t="str">
            <v>2.1.2.17.</v>
          </cell>
          <cell r="B194" t="str">
            <v>определение углеводородов предельных:</v>
          </cell>
        </row>
        <row r="195">
          <cell r="A195" t="str">
            <v>2.1.2.17.1.</v>
          </cell>
          <cell r="B195" t="str">
            <v>измерение углеводородов предельных (экспресс-метод)</v>
          </cell>
          <cell r="L195">
            <v>5.03</v>
          </cell>
          <cell r="M195">
            <v>6.04</v>
          </cell>
        </row>
        <row r="196">
          <cell r="A196" t="str">
            <v>2.1.2.19.</v>
          </cell>
          <cell r="B196" t="str">
            <v>определение никеля и его соединений:</v>
          </cell>
        </row>
        <row r="197">
          <cell r="A197" t="str">
            <v>2.1.2.19.2.</v>
          </cell>
          <cell r="B197" t="str">
            <v>определение оксида никеля (СФМ, ФЭК)</v>
          </cell>
          <cell r="L197">
            <v>12.77</v>
          </cell>
          <cell r="M197">
            <v>15.32</v>
          </cell>
        </row>
        <row r="198">
          <cell r="A198" t="str">
            <v>2.1.2.23.</v>
          </cell>
          <cell r="B198" t="str">
            <v>определение диоксида азота:</v>
          </cell>
        </row>
        <row r="199">
          <cell r="A199" t="str">
            <v>2.1.2.23.1.</v>
          </cell>
          <cell r="B199" t="str">
            <v>определение диоксида азота (СФМ, ФЭК)</v>
          </cell>
          <cell r="L199">
            <v>14.21</v>
          </cell>
          <cell r="M199">
            <v>17.05</v>
          </cell>
        </row>
        <row r="200">
          <cell r="A200" t="str">
            <v>2.1.2.24.</v>
          </cell>
          <cell r="B200" t="str">
            <v>определение алюминия:</v>
          </cell>
        </row>
        <row r="201">
          <cell r="A201" t="str">
            <v>2.1.2.24.1.</v>
          </cell>
          <cell r="B201" t="str">
            <v>определение алюминия (СФМ, ФЭК)</v>
          </cell>
          <cell r="L201">
            <v>12.77</v>
          </cell>
          <cell r="M201">
            <v>15.32</v>
          </cell>
        </row>
        <row r="202">
          <cell r="A202" t="str">
            <v>2.1.2.25.</v>
          </cell>
          <cell r="B202" t="str">
            <v>определение аммиака:</v>
          </cell>
        </row>
        <row r="203">
          <cell r="A203" t="str">
            <v>2.1.2.25.1.</v>
          </cell>
          <cell r="B203" t="str">
            <v>определение аммиака (СФМ, ФЭК)</v>
          </cell>
          <cell r="L203">
            <v>12.82</v>
          </cell>
          <cell r="M203">
            <v>15.38</v>
          </cell>
        </row>
        <row r="204">
          <cell r="A204" t="str">
            <v>2.1.2.29.</v>
          </cell>
          <cell r="B204" t="str">
            <v>определение бензина и этилацетата:</v>
          </cell>
        </row>
        <row r="205">
          <cell r="A205" t="str">
            <v>2.1.2.29.2.</v>
          </cell>
          <cell r="B205" t="str">
            <v>измерение бензина и этилацетата (экспресс-метод)</v>
          </cell>
          <cell r="L205">
            <v>5.03</v>
          </cell>
          <cell r="M205">
            <v>6.04</v>
          </cell>
        </row>
        <row r="206">
          <cell r="A206" t="str">
            <v>2.1.2.33.</v>
          </cell>
          <cell r="B206" t="str">
            <v>определение хлорида водорода (СФМ, ФЭК)</v>
          </cell>
          <cell r="L206">
            <v>12.12</v>
          </cell>
          <cell r="M206">
            <v>14.54</v>
          </cell>
        </row>
        <row r="207">
          <cell r="A207" t="str">
            <v>2.1.2.34.</v>
          </cell>
          <cell r="B207" t="str">
            <v>определение винилхлорида (СФМ)</v>
          </cell>
          <cell r="L207">
            <v>17.8</v>
          </cell>
          <cell r="M207">
            <v>21.36</v>
          </cell>
        </row>
        <row r="208">
          <cell r="A208" t="str">
            <v>2.1.2.36.</v>
          </cell>
          <cell r="B208" t="str">
            <v>определение канифоли:</v>
          </cell>
        </row>
        <row r="209">
          <cell r="A209" t="str">
            <v>2.1.2.36.1.</v>
          </cell>
          <cell r="B209" t="str">
            <v>определение канифоли (СФМ, ФЭК)</v>
          </cell>
          <cell r="L209">
            <v>13.51</v>
          </cell>
          <cell r="M209">
            <v>16.21</v>
          </cell>
        </row>
        <row r="210">
          <cell r="A210" t="str">
            <v>2.1.2.52.</v>
          </cell>
          <cell r="B210" t="str">
            <v>определение железа и его соединений:</v>
          </cell>
        </row>
        <row r="211">
          <cell r="A211" t="str">
            <v>2.1.2.52.1.</v>
          </cell>
          <cell r="B211" t="str">
            <v>определение оксида железа (СФМ, ФЭК)</v>
          </cell>
          <cell r="L211">
            <v>12.77</v>
          </cell>
          <cell r="M211">
            <v>15.32</v>
          </cell>
        </row>
        <row r="212">
          <cell r="A212" t="str">
            <v>2.1.2.54.</v>
          </cell>
          <cell r="B212" t="str">
            <v>определение марганца и его соединений:</v>
          </cell>
        </row>
        <row r="213">
          <cell r="A213" t="str">
            <v>2.1.2.54.2.</v>
          </cell>
          <cell r="B213" t="str">
            <v>определение марганца (СФМ, ФЭК)</v>
          </cell>
          <cell r="L213">
            <v>12.77</v>
          </cell>
          <cell r="M213">
            <v>15.32</v>
          </cell>
        </row>
        <row r="214">
          <cell r="A214" t="str">
            <v>2.1.2.56.</v>
          </cell>
          <cell r="B214" t="str">
            <v xml:space="preserve">определение серной кислоты: </v>
          </cell>
        </row>
        <row r="215">
          <cell r="A215" t="str">
            <v>2.1.2.56.1.</v>
          </cell>
          <cell r="B215" t="str">
            <v>определение серной кислоты (СФМ, ФЭК)</v>
          </cell>
          <cell r="L215">
            <v>12.77</v>
          </cell>
          <cell r="M215">
            <v>15.32</v>
          </cell>
        </row>
        <row r="216">
          <cell r="A216" t="str">
            <v>2.1.2.57.</v>
          </cell>
          <cell r="B216" t="str">
            <v>определение уксусной кислоты и ее производных:</v>
          </cell>
        </row>
        <row r="217">
          <cell r="A217" t="str">
            <v>2.1.2.57.1.</v>
          </cell>
          <cell r="B217" t="str">
            <v>определение уксусной кислоты (СФМ, ФЭК)</v>
          </cell>
          <cell r="L217">
            <v>14.21</v>
          </cell>
          <cell r="M217">
            <v>17.05</v>
          </cell>
        </row>
        <row r="218">
          <cell r="A218" t="str">
            <v>2.1.2.60.</v>
          </cell>
          <cell r="B218" t="str">
            <v>определение меди и ее соединений:</v>
          </cell>
        </row>
        <row r="219">
          <cell r="A219" t="str">
            <v>2.1.2.60.2.</v>
          </cell>
          <cell r="B219" t="str">
            <v>определение меди (СФМ, ФЭК)</v>
          </cell>
          <cell r="L219">
            <v>12.77</v>
          </cell>
          <cell r="M219">
            <v>15.32</v>
          </cell>
        </row>
        <row r="220">
          <cell r="A220" t="str">
            <v>2.1.2.61.</v>
          </cell>
          <cell r="B220" t="str">
            <v>определение стирола и его производных:</v>
          </cell>
        </row>
        <row r="221">
          <cell r="A221" t="str">
            <v>2.1.2.61.1.</v>
          </cell>
          <cell r="B221" t="str">
            <v>определение стирола (СФМ, ФЭК)</v>
          </cell>
          <cell r="L221">
            <v>12.12</v>
          </cell>
          <cell r="M221">
            <v>14.54</v>
          </cell>
        </row>
        <row r="222">
          <cell r="A222" t="str">
            <v>2.1.2.67.</v>
          </cell>
          <cell r="B222" t="str">
            <v>определение натрия хлорида (СФМ, ФЭК</v>
          </cell>
          <cell r="L222">
            <v>14.21</v>
          </cell>
          <cell r="M222">
            <v>17.05</v>
          </cell>
        </row>
        <row r="223">
          <cell r="A223" t="str">
            <v>2.1.2.73.</v>
          </cell>
          <cell r="B223" t="str">
            <v>определение ртути и ее производных:</v>
          </cell>
        </row>
        <row r="224">
          <cell r="A224" t="str">
            <v>2.1.2.73.1.</v>
          </cell>
          <cell r="B224" t="str">
            <v>определение ртути (СФМ, ФЭК)</v>
          </cell>
          <cell r="L224">
            <v>14.21</v>
          </cell>
          <cell r="M224">
            <v>17.05</v>
          </cell>
        </row>
        <row r="225">
          <cell r="A225" t="str">
            <v>2.1.2.73.4.</v>
          </cell>
          <cell r="B225" t="str">
            <v>определение ртути (ртутный анализатор</v>
          </cell>
          <cell r="L225">
            <v>4.29</v>
          </cell>
          <cell r="M225">
            <v>5.15</v>
          </cell>
        </row>
        <row r="226">
          <cell r="A226" t="str">
            <v>2.1.2.74.</v>
          </cell>
          <cell r="B226" t="str">
            <v>определение оксида этилена (СФМ)</v>
          </cell>
          <cell r="L226">
            <v>14.94</v>
          </cell>
          <cell r="M226">
            <v>17.93</v>
          </cell>
        </row>
        <row r="227">
          <cell r="A227" t="str">
            <v>2.1.2.81.</v>
          </cell>
          <cell r="B227" t="str">
            <v>определение свинца и его производных:</v>
          </cell>
        </row>
        <row r="228">
          <cell r="A228" t="str">
            <v>2.1.2.81.1.</v>
          </cell>
          <cell r="B228" t="str">
            <v>определение свинца (СФМ, ФЭК)</v>
          </cell>
          <cell r="L228">
            <v>14.95</v>
          </cell>
          <cell r="M228">
            <v>17.940000000000001</v>
          </cell>
        </row>
        <row r="229">
          <cell r="A229" t="str">
            <v>2.1.2.82.</v>
          </cell>
          <cell r="B229" t="str">
            <v>определение сероводорода и сероуглерода:</v>
          </cell>
        </row>
        <row r="230">
          <cell r="A230" t="str">
            <v>2.1.2.82.1.</v>
          </cell>
          <cell r="B230" t="str">
            <v>определение сероводорода (СФМ, ФЭК)</v>
          </cell>
          <cell r="L230">
            <v>12.82</v>
          </cell>
          <cell r="M230">
            <v>15.38</v>
          </cell>
        </row>
        <row r="231">
          <cell r="A231" t="str">
            <v>2.1.2.83.</v>
          </cell>
          <cell r="B231" t="str">
            <v>определение скипидара:</v>
          </cell>
        </row>
        <row r="232">
          <cell r="A232" t="str">
            <v>2.1.2.83.1.</v>
          </cell>
          <cell r="B232" t="str">
            <v>определение скипидара (СФМ, ФЭК)</v>
          </cell>
          <cell r="L232">
            <v>12.82</v>
          </cell>
          <cell r="M232">
            <v>15.38</v>
          </cell>
        </row>
        <row r="233">
          <cell r="A233" t="str">
            <v>2.1.2.85.</v>
          </cell>
          <cell r="B233" t="str">
            <v>определение ксилола, толуола и их производных:</v>
          </cell>
        </row>
        <row r="234">
          <cell r="A234" t="str">
            <v>2.1.2.85.4.</v>
          </cell>
          <cell r="B234" t="str">
            <v>измерение ксилола, толуола (экспресс-метод)</v>
          </cell>
          <cell r="L234">
            <v>5.03</v>
          </cell>
          <cell r="M234">
            <v>6.04</v>
          </cell>
        </row>
        <row r="235">
          <cell r="A235" t="str">
            <v>2.1.2.86.</v>
          </cell>
          <cell r="B235" t="str">
            <v>определение фенола:</v>
          </cell>
        </row>
        <row r="236">
          <cell r="A236" t="str">
            <v>2.1.2.86.1.</v>
          </cell>
          <cell r="B236" t="str">
            <v>определение фенола (СФМ, ФЭК)</v>
          </cell>
          <cell r="L236">
            <v>12.77</v>
          </cell>
          <cell r="M236">
            <v>15.32</v>
          </cell>
        </row>
        <row r="237">
          <cell r="A237" t="str">
            <v>2.1.2.90.</v>
          </cell>
          <cell r="B237" t="str">
            <v>определение уайт-спирита:</v>
          </cell>
        </row>
        <row r="238">
          <cell r="A238" t="str">
            <v>2.1.2.90.2.</v>
          </cell>
          <cell r="B238" t="str">
            <v>измерение уайт-спирита (экспресс-метод)</v>
          </cell>
          <cell r="L238">
            <v>5.03</v>
          </cell>
          <cell r="M238">
            <v>6.04</v>
          </cell>
        </row>
        <row r="239">
          <cell r="A239" t="str">
            <v>2.1.2.92.</v>
          </cell>
          <cell r="B239" t="str">
            <v>определение озона:</v>
          </cell>
        </row>
        <row r="240">
          <cell r="A240" t="str">
            <v>2.1.2.92.1.</v>
          </cell>
          <cell r="B240" t="str">
            <v>определение озона (СФМ, ФЭК)</v>
          </cell>
          <cell r="L240">
            <v>12.82</v>
          </cell>
          <cell r="M240">
            <v>15.38</v>
          </cell>
        </row>
        <row r="241">
          <cell r="A241" t="str">
            <v>2.1.2.96.</v>
          </cell>
          <cell r="B241" t="str">
            <v>определение хлора:</v>
          </cell>
        </row>
        <row r="242">
          <cell r="A242" t="str">
            <v>2.1.2.96.3.</v>
          </cell>
          <cell r="B242" t="str">
            <v>определение хлора диоксида (ФЭК)</v>
          </cell>
          <cell r="L242">
            <v>12.82</v>
          </cell>
          <cell r="M242">
            <v>15.38</v>
          </cell>
        </row>
        <row r="243">
          <cell r="A243" t="str">
            <v>2.1.2.100.</v>
          </cell>
          <cell r="B243" t="str">
            <v>определение цинка и его соединений:</v>
          </cell>
        </row>
        <row r="244">
          <cell r="A244" t="str">
            <v>2.1.2.100.3.</v>
          </cell>
          <cell r="B244" t="str">
            <v>определение оксида цинка (СФМ)</v>
          </cell>
          <cell r="L244">
            <v>12.82</v>
          </cell>
          <cell r="M244">
            <v>15.38</v>
          </cell>
        </row>
        <row r="245">
          <cell r="A245" t="str">
            <v>2.1.2.107.</v>
          </cell>
          <cell r="B245" t="str">
            <v>определение белоксодержащих аэрозолей (СФМ)</v>
          </cell>
          <cell r="L245">
            <v>14.21</v>
          </cell>
          <cell r="M245">
            <v>17.05</v>
          </cell>
        </row>
        <row r="246">
          <cell r="A246" t="str">
            <v>2.1.2.135.</v>
          </cell>
          <cell r="B246" t="str">
            <v>определение дифенилметандиизоцианата (ФЭК)</v>
          </cell>
          <cell r="L246">
            <v>9.92</v>
          </cell>
          <cell r="M246">
            <v>11.9</v>
          </cell>
        </row>
        <row r="247">
          <cell r="A247" t="str">
            <v>2.1.2.138.</v>
          </cell>
          <cell r="B247" t="str">
            <v>определение акриловой, метакриловой кислот и их производных:</v>
          </cell>
        </row>
        <row r="248">
          <cell r="A248" t="str">
            <v>2.1.2.138.6.</v>
          </cell>
          <cell r="B248" t="str">
            <v>определение акролеина (СФМ)</v>
          </cell>
          <cell r="L248">
            <v>15.64</v>
          </cell>
          <cell r="M248">
            <v>18.77</v>
          </cell>
        </row>
        <row r="249">
          <cell r="A249" t="str">
            <v>2.1.2.138.9.</v>
          </cell>
          <cell r="B249" t="str">
            <v xml:space="preserve">определение акрилонитрила (ФЭК, СФМ) </v>
          </cell>
          <cell r="L249">
            <v>14.21</v>
          </cell>
          <cell r="M249">
            <v>17.05</v>
          </cell>
        </row>
        <row r="250">
          <cell r="A250" t="str">
            <v>2.1.2.181.</v>
          </cell>
          <cell r="B250" t="str">
            <v>измерение пыли (запыленности воздуха):</v>
          </cell>
        </row>
        <row r="251">
          <cell r="A251" t="str">
            <v>2.1.2.181.1.</v>
          </cell>
          <cell r="B251" t="str">
            <v>измерение запыленности воздуха (гравиметрический метод)</v>
          </cell>
          <cell r="L251">
            <v>6.49</v>
          </cell>
          <cell r="M251">
            <v>7.79</v>
          </cell>
        </row>
        <row r="252">
          <cell r="A252" t="str">
            <v>2.1.2.194.</v>
          </cell>
          <cell r="B252" t="str">
            <v>экспресс-измерение на газоанализаторе CMS: винилхлорид; нефтяные углеводороды; озон; сероводород; меркаптаны; бензол; перхлорэтилен; толуол; трихлорэтилен; ксилол; формальдегид; ацетон; стирол; (одно вещество)</v>
          </cell>
        </row>
        <row r="253">
          <cell r="A253" t="str">
            <v>2.1.2.194.1.</v>
          </cell>
          <cell r="B253" t="str">
            <v>экспресс-измерение на газоанализаторе CMS: моксил углерода</v>
          </cell>
          <cell r="L253">
            <v>5.68</v>
          </cell>
          <cell r="M253">
            <v>6.82</v>
          </cell>
        </row>
        <row r="254">
          <cell r="A254" t="str">
            <v>2.1.2.194.2.</v>
          </cell>
          <cell r="B254" t="str">
            <v>экспресс-измерение на газоанализаторе CMS: толуол</v>
          </cell>
          <cell r="L254">
            <v>5.68</v>
          </cell>
          <cell r="M254">
            <v>6.82</v>
          </cell>
        </row>
        <row r="255">
          <cell r="A255" t="str">
            <v>2.1.2.194.3.</v>
          </cell>
          <cell r="B255" t="str">
            <v>экспресс-измерение на газоанализаторе CMS:аммиак</v>
          </cell>
          <cell r="L255">
            <v>5.68</v>
          </cell>
          <cell r="M255">
            <v>6.82</v>
          </cell>
        </row>
        <row r="256">
          <cell r="A256" t="str">
            <v>2.1.2.194.4.</v>
          </cell>
          <cell r="B256" t="str">
            <v>экспресс-измерение на газоанализаторе CMS: ацетон</v>
          </cell>
          <cell r="L256">
            <v>5.68</v>
          </cell>
          <cell r="M256">
            <v>6.82</v>
          </cell>
        </row>
        <row r="257">
          <cell r="A257" t="str">
            <v>2.1.2.194.5.</v>
          </cell>
          <cell r="B257" t="str">
            <v>экспресс-измерение на газоанализаторе CMS:винилхлорид</v>
          </cell>
          <cell r="L257">
            <v>5.68</v>
          </cell>
          <cell r="M257">
            <v>6.82</v>
          </cell>
        </row>
        <row r="258">
          <cell r="A258" t="str">
            <v>2.1.2.194.6.</v>
          </cell>
          <cell r="B258" t="str">
            <v>экспресс-измерение на газоанализаторе CMS: диоксид азота</v>
          </cell>
          <cell r="L258">
            <v>5.68</v>
          </cell>
          <cell r="M258">
            <v>6.82</v>
          </cell>
        </row>
        <row r="259">
          <cell r="A259" t="str">
            <v>2.1.2.194.7.</v>
          </cell>
          <cell r="B259" t="str">
            <v>экспресс-измерение на газоанализаторе CMS: диоксид серы</v>
          </cell>
          <cell r="L259">
            <v>5.68</v>
          </cell>
          <cell r="M259">
            <v>6.82</v>
          </cell>
        </row>
        <row r="260">
          <cell r="A260" t="str">
            <v>2.1.2.194.8.</v>
          </cell>
          <cell r="B260" t="str">
            <v>экспресс-измерение на газоанализаторе CMS:ксилол</v>
          </cell>
          <cell r="L260">
            <v>5.68</v>
          </cell>
          <cell r="M260">
            <v>6.82</v>
          </cell>
        </row>
        <row r="261">
          <cell r="A261" t="str">
            <v>2.1.2.194.9.</v>
          </cell>
          <cell r="B261" t="str">
            <v>экспресс-измерение на газоанализаторе CMS:сероводород</v>
          </cell>
          <cell r="L261">
            <v>5.68</v>
          </cell>
          <cell r="M261">
            <v>6.82</v>
          </cell>
        </row>
        <row r="262">
          <cell r="A262" t="str">
            <v>2.1.2.194.10.</v>
          </cell>
          <cell r="B262" t="str">
            <v>экспресс-измерение на газоанализаторе CMS: соляная кислота</v>
          </cell>
          <cell r="L262">
            <v>5.68</v>
          </cell>
          <cell r="M262">
            <v>6.82</v>
          </cell>
        </row>
        <row r="263">
          <cell r="A263" t="str">
            <v>2.1.2.194.11.</v>
          </cell>
          <cell r="B263" t="str">
            <v>экспресс-измерение на газоанализаторе CMS: стирол</v>
          </cell>
          <cell r="L263">
            <v>5.68</v>
          </cell>
          <cell r="M263">
            <v>6.82</v>
          </cell>
        </row>
        <row r="264">
          <cell r="A264" t="str">
            <v>2.1.2.194.12.</v>
          </cell>
          <cell r="B264" t="str">
            <v>экспресс-измерение на газоанализаторе CMS:углерод нефти</v>
          </cell>
          <cell r="L264">
            <v>5.68</v>
          </cell>
          <cell r="M264">
            <v>6.82</v>
          </cell>
        </row>
        <row r="265">
          <cell r="A265" t="str">
            <v>2.1.2.194.13.</v>
          </cell>
          <cell r="B265" t="str">
            <v>экспресс-измерение на газоанализаторе CMS: формальдегид</v>
          </cell>
          <cell r="L265">
            <v>5.68</v>
          </cell>
          <cell r="M265">
            <v>6.82</v>
          </cell>
        </row>
        <row r="266">
          <cell r="A266" t="str">
            <v>2.1.2.196.</v>
          </cell>
          <cell r="B266" t="str">
            <v xml:space="preserve">измерение вредных веществ экспресс-методом с использованием индикаторных трубок (ГОСТ 12.1.014-84) </v>
          </cell>
          <cell r="L266">
            <v>5.03</v>
          </cell>
          <cell r="M266">
            <v>6.04</v>
          </cell>
        </row>
        <row r="267">
          <cell r="A267" t="str">
            <v>2.1.2.200.</v>
          </cell>
          <cell r="B267" t="str">
            <v>определение пестицидов:</v>
          </cell>
        </row>
        <row r="268">
          <cell r="A268" t="str">
            <v>2.1.2.200.1</v>
          </cell>
          <cell r="B268" t="str">
            <v>определение пиримифос-метила (Актеллик, КЭ) (ГЖХ)</v>
          </cell>
          <cell r="L268">
            <v>8.58</v>
          </cell>
          <cell r="M268">
            <v>10.3</v>
          </cell>
        </row>
        <row r="269">
          <cell r="A269" t="str">
            <v>2.1.2.200.2.</v>
          </cell>
          <cell r="B269" t="str">
            <v>определение пенконазола Топаз, КЭ (ГЖХ)</v>
          </cell>
          <cell r="L269">
            <v>8.58</v>
          </cell>
          <cell r="M269">
            <v>10.3</v>
          </cell>
        </row>
        <row r="270">
          <cell r="A270" t="str">
            <v>2.1.2.200.3.</v>
          </cell>
          <cell r="B270" t="str">
            <v>определение фенмедифама (ТСХ)</v>
          </cell>
          <cell r="L270">
            <v>15.77</v>
          </cell>
          <cell r="M270">
            <v>18.920000000000002</v>
          </cell>
        </row>
        <row r="271">
          <cell r="A271" t="str">
            <v>2.1.2.200.4.</v>
          </cell>
          <cell r="B271" t="str">
            <v>определение тритиконазола (ГХ)</v>
          </cell>
          <cell r="L271">
            <v>7.87</v>
          </cell>
          <cell r="M271">
            <v>9.44</v>
          </cell>
        </row>
        <row r="272">
          <cell r="A272" t="str">
            <v>2.1.2.200.6.</v>
          </cell>
          <cell r="B272" t="str">
            <v>определение синтетических пиретроидов (ГХ)</v>
          </cell>
          <cell r="L272">
            <v>7.87</v>
          </cell>
          <cell r="M272">
            <v>9.44</v>
          </cell>
        </row>
        <row r="273">
          <cell r="A273" t="str">
            <v>2.1.2.200.7.</v>
          </cell>
          <cell r="B273" t="str">
            <v>определение синтетических пиретроидов (ТСХ)</v>
          </cell>
          <cell r="L273">
            <v>14.3</v>
          </cell>
          <cell r="M273">
            <v>17.16</v>
          </cell>
        </row>
        <row r="274">
          <cell r="A274" t="str">
            <v>2.1.2.200.9.</v>
          </cell>
          <cell r="B274" t="str">
            <v>определение тебуконазола (ТСХ)</v>
          </cell>
          <cell r="L274">
            <v>15.77</v>
          </cell>
          <cell r="M274">
            <v>18.920000000000002</v>
          </cell>
        </row>
        <row r="275">
          <cell r="A275" t="str">
            <v>2.1.2.200.11.</v>
          </cell>
          <cell r="B275" t="str">
            <v>определение флутриафола (ТСХ)</v>
          </cell>
          <cell r="L275">
            <v>13.57</v>
          </cell>
          <cell r="M275">
            <v>16.28</v>
          </cell>
        </row>
        <row r="276">
          <cell r="A276" t="str">
            <v>2.1.2.200.12.</v>
          </cell>
          <cell r="B276" t="str">
            <v>определение фосфорорганических пестицидов (ГХ)</v>
          </cell>
          <cell r="L276">
            <v>7.87</v>
          </cell>
          <cell r="M276">
            <v>9.44</v>
          </cell>
        </row>
        <row r="277">
          <cell r="A277" t="str">
            <v>2.1.2.200.13.</v>
          </cell>
          <cell r="B277" t="str">
            <v>определение фосфорорганических пестицидов (ТСХ)</v>
          </cell>
          <cell r="L277">
            <v>12.86</v>
          </cell>
          <cell r="M277">
            <v>15.43</v>
          </cell>
        </row>
        <row r="278">
          <cell r="A278" t="str">
            <v>2.1.2.201.</v>
          </cell>
          <cell r="B278" t="str">
            <v>оформление протокола результатов испытаний</v>
          </cell>
          <cell r="L278">
            <v>4.2300000000000004</v>
          </cell>
          <cell r="M278">
            <v>5.08</v>
          </cell>
        </row>
        <row r="279">
          <cell r="A279" t="str">
            <v>2.1.2.202.</v>
          </cell>
          <cell r="B279" t="str">
            <v xml:space="preserve">учет поступления образца в лабораторию </v>
          </cell>
          <cell r="L279">
            <v>2.83</v>
          </cell>
          <cell r="M279">
            <v>3.4</v>
          </cell>
        </row>
        <row r="280">
          <cell r="A280" t="str">
            <v>2.2.</v>
          </cell>
          <cell r="B280" t="str">
            <v>вода:</v>
          </cell>
        </row>
        <row r="281">
          <cell r="A281" t="str">
            <v>2.2.1.</v>
          </cell>
          <cell r="B281" t="str">
            <v>питьевая вода (вода централизованных и децентрализованных водоисточников), вода питьевая бутилированная:</v>
          </cell>
        </row>
        <row r="282">
          <cell r="A282" t="str">
            <v>2.2.1.1</v>
          </cell>
          <cell r="B282" t="str">
            <v>определение вкуса и запаха</v>
          </cell>
          <cell r="L282">
            <v>4.28</v>
          </cell>
          <cell r="M282">
            <v>5.14</v>
          </cell>
        </row>
        <row r="283">
          <cell r="A283" t="str">
            <v>2.2.1.2</v>
          </cell>
          <cell r="B283" t="str">
            <v>определение мутности:</v>
          </cell>
        </row>
        <row r="284">
          <cell r="A284" t="str">
            <v>2.2.1.2.1.</v>
          </cell>
          <cell r="B284" t="str">
            <v>определение мутности (приготовление стандарта из навески) (ФЭК)</v>
          </cell>
          <cell r="L284">
            <v>5.73</v>
          </cell>
          <cell r="M284">
            <v>6.88</v>
          </cell>
        </row>
        <row r="285">
          <cell r="A285" t="str">
            <v>2.2.1.2.2.</v>
          </cell>
          <cell r="B285" t="str">
            <v>определение мутности (приготовление стандарта из государственного стандартного образца (далее – ГСО)) (ФЭК)</v>
          </cell>
          <cell r="L285">
            <v>5.73</v>
          </cell>
          <cell r="M285">
            <v>6.88</v>
          </cell>
        </row>
        <row r="286">
          <cell r="A286" t="str">
            <v>2.2.1.3.</v>
          </cell>
          <cell r="B286" t="str">
            <v>определение цветности (ФЭК)</v>
          </cell>
          <cell r="L286">
            <v>5.73</v>
          </cell>
          <cell r="M286">
            <v>6.88</v>
          </cell>
        </row>
        <row r="287">
          <cell r="A287" t="str">
            <v>2.2.1.4.</v>
          </cell>
          <cell r="B287" t="str">
            <v>определение рН (ионометрия)</v>
          </cell>
          <cell r="L287">
            <v>5.73</v>
          </cell>
          <cell r="M287">
            <v>6.88</v>
          </cell>
        </row>
        <row r="288">
          <cell r="A288" t="str">
            <v>2.2.1.5.</v>
          </cell>
          <cell r="B288" t="str">
            <v>определение хлора и хлоридов:</v>
          </cell>
        </row>
        <row r="289">
          <cell r="A289" t="str">
            <v>2.2.1.5.1.</v>
          </cell>
          <cell r="B289" t="str">
            <v>определение остаточного активного хлора</v>
          </cell>
          <cell r="L289">
            <v>5.73</v>
          </cell>
          <cell r="M289">
            <v>6.88</v>
          </cell>
        </row>
        <row r="290">
          <cell r="A290" t="str">
            <v>2.2.1.5.2.</v>
          </cell>
          <cell r="B290" t="str">
            <v>определение хлоридов</v>
          </cell>
          <cell r="L290">
            <v>5.73</v>
          </cell>
          <cell r="M290">
            <v>6.88</v>
          </cell>
        </row>
        <row r="291">
          <cell r="A291" t="str">
            <v>2.2.1.5.3.</v>
          </cell>
          <cell r="B291" t="str">
            <v>определение свободного и общего хлора</v>
          </cell>
          <cell r="L291">
            <v>5.73</v>
          </cell>
          <cell r="M291">
            <v>6.88</v>
          </cell>
        </row>
        <row r="292">
          <cell r="A292" t="str">
            <v>2.2.1.6.</v>
          </cell>
          <cell r="B292" t="str">
            <v>определение сухого остатка</v>
          </cell>
          <cell r="L292">
            <v>7.93</v>
          </cell>
          <cell r="M292">
            <v>9.52</v>
          </cell>
        </row>
        <row r="293">
          <cell r="A293" t="str">
            <v>2.2.1.7.</v>
          </cell>
          <cell r="B293" t="str">
            <v>определение общей жесткости</v>
          </cell>
          <cell r="L293">
            <v>5.73</v>
          </cell>
          <cell r="M293">
            <v>6.88</v>
          </cell>
        </row>
        <row r="294">
          <cell r="A294" t="str">
            <v>2.2.1.8.</v>
          </cell>
          <cell r="B294" t="str">
            <v>определение аммиака и ионов аммония (ФЭК)</v>
          </cell>
          <cell r="L294">
            <v>5.68</v>
          </cell>
          <cell r="M294">
            <v>6.82</v>
          </cell>
        </row>
        <row r="295">
          <cell r="A295" t="str">
            <v>2.2.1.9.</v>
          </cell>
          <cell r="B295" t="str">
            <v>определение нитритов (ФЭК)</v>
          </cell>
          <cell r="L295">
            <v>7.15</v>
          </cell>
          <cell r="M295">
            <v>8.58</v>
          </cell>
        </row>
        <row r="296">
          <cell r="A296" t="str">
            <v>2.2.1.10.</v>
          </cell>
          <cell r="B296" t="str">
            <v>определение нитратов (ФЭК)</v>
          </cell>
          <cell r="L296">
            <v>7.15</v>
          </cell>
          <cell r="M296">
            <v>8.58</v>
          </cell>
        </row>
        <row r="297">
          <cell r="A297" t="str">
            <v>2.2.1.11.</v>
          </cell>
          <cell r="B297" t="str">
            <v>определение общего железа:</v>
          </cell>
        </row>
        <row r="298">
          <cell r="A298" t="str">
            <v>2.2.1.11.1.</v>
          </cell>
          <cell r="B298" t="str">
            <v>определение общего железа (ФЭК)</v>
          </cell>
          <cell r="L298">
            <v>7.15</v>
          </cell>
          <cell r="M298">
            <v>8.58</v>
          </cell>
        </row>
        <row r="299">
          <cell r="A299" t="str">
            <v>2.2.1.12.1.</v>
          </cell>
          <cell r="B299" t="str">
            <v>определение сульфатов (ФЭК)</v>
          </cell>
          <cell r="L299">
            <v>7.15</v>
          </cell>
          <cell r="M299">
            <v>8.58</v>
          </cell>
        </row>
        <row r="300">
          <cell r="A300" t="str">
            <v>2.2.1.13.</v>
          </cell>
          <cell r="B300" t="str">
            <v>подготовка проб для определения металлов на полярографе</v>
          </cell>
          <cell r="L300">
            <v>3.64</v>
          </cell>
          <cell r="M300">
            <v>4.37</v>
          </cell>
        </row>
        <row r="301">
          <cell r="A301" t="str">
            <v>2.2.1.14.</v>
          </cell>
          <cell r="B301" t="str">
            <v>подготовка проб для определения металлов на ААС</v>
          </cell>
          <cell r="L301">
            <v>1.44</v>
          </cell>
          <cell r="M301">
            <v>1.73</v>
          </cell>
        </row>
        <row r="302">
          <cell r="A302" t="str">
            <v>2.2.1.15.</v>
          </cell>
          <cell r="B302" t="str">
            <v>определение меди:</v>
          </cell>
        </row>
        <row r="303">
          <cell r="A303" t="str">
            <v>2.2.1.15.2.</v>
          </cell>
          <cell r="B303" t="str">
            <v>определение меди (П)</v>
          </cell>
          <cell r="L303">
            <v>9.92</v>
          </cell>
          <cell r="M303">
            <v>11.9</v>
          </cell>
        </row>
        <row r="304">
          <cell r="A304" t="str">
            <v>2.2.1.15.3.</v>
          </cell>
          <cell r="B304" t="str">
            <v>определение меди (ААС)</v>
          </cell>
          <cell r="L304">
            <v>9.92</v>
          </cell>
          <cell r="M304">
            <v>11.9</v>
          </cell>
        </row>
        <row r="305">
          <cell r="A305" t="str">
            <v>2.2.1.16.</v>
          </cell>
          <cell r="B305" t="str">
            <v>определение марганца:</v>
          </cell>
        </row>
        <row r="306">
          <cell r="A306" t="str">
            <v>2.2.1.16.1.</v>
          </cell>
          <cell r="B306" t="str">
            <v>определение марганца (ФЭК)</v>
          </cell>
          <cell r="L306">
            <v>7.15</v>
          </cell>
          <cell r="M306">
            <v>8.58</v>
          </cell>
        </row>
        <row r="307">
          <cell r="A307" t="str">
            <v>2.2.1.17.</v>
          </cell>
          <cell r="B307" t="str">
            <v>определение алюминия:</v>
          </cell>
        </row>
        <row r="308">
          <cell r="A308" t="str">
            <v>2.2.1.17.1.</v>
          </cell>
          <cell r="B308" t="str">
            <v>определение алюминия (ФЭК)</v>
          </cell>
          <cell r="L308">
            <v>7.15</v>
          </cell>
          <cell r="M308">
            <v>8.58</v>
          </cell>
        </row>
        <row r="309">
          <cell r="A309" t="str">
            <v>2.2.1.18.</v>
          </cell>
          <cell r="B309" t="str">
            <v>определение фтора:</v>
          </cell>
        </row>
        <row r="310">
          <cell r="A310" t="str">
            <v>2.2.1.18.2.</v>
          </cell>
          <cell r="B310" t="str">
            <v>определение фтора (ионометрия)</v>
          </cell>
          <cell r="L310">
            <v>5.73</v>
          </cell>
          <cell r="M310">
            <v>6.88</v>
          </cell>
        </row>
        <row r="311">
          <cell r="A311" t="str">
            <v>2.2.1.21.</v>
          </cell>
          <cell r="B311" t="str">
            <v>определение мышьяка:</v>
          </cell>
        </row>
        <row r="312">
          <cell r="A312" t="str">
            <v>2.2.1.21.1.</v>
          </cell>
          <cell r="B312" t="str">
            <v>определение мышьяка (ФЭК, СФМ)</v>
          </cell>
          <cell r="L312">
            <v>11.5</v>
          </cell>
          <cell r="M312">
            <v>13.8</v>
          </cell>
        </row>
        <row r="313">
          <cell r="A313" t="str">
            <v>2.2.1.21.2.</v>
          </cell>
          <cell r="B313" t="str">
            <v>определение мышьяка (ААС)</v>
          </cell>
          <cell r="L313">
            <v>9.92</v>
          </cell>
          <cell r="M313">
            <v>11.9</v>
          </cell>
        </row>
        <row r="314">
          <cell r="A314" t="str">
            <v>2.2.1.29.</v>
          </cell>
          <cell r="B314" t="str">
            <v>определение цинка:</v>
          </cell>
        </row>
        <row r="315">
          <cell r="A315" t="str">
            <v>2.2.1.29.2.</v>
          </cell>
          <cell r="B315" t="str">
            <v>определение цинка (ААС)</v>
          </cell>
          <cell r="L315">
            <v>9.92</v>
          </cell>
          <cell r="M315">
            <v>11.9</v>
          </cell>
        </row>
        <row r="316">
          <cell r="A316" t="str">
            <v>2.2.1.29.3.</v>
          </cell>
          <cell r="B316" t="str">
            <v>определение цинка (П)</v>
          </cell>
          <cell r="L316">
            <v>9.92</v>
          </cell>
          <cell r="M316">
            <v>11.9</v>
          </cell>
        </row>
        <row r="317">
          <cell r="A317" t="str">
            <v>2.2.1.30.</v>
          </cell>
          <cell r="B317" t="str">
            <v>определение свинца:</v>
          </cell>
        </row>
        <row r="318">
          <cell r="A318" t="str">
            <v>2.2.1.30.2.</v>
          </cell>
          <cell r="B318" t="str">
            <v>определение свинца (ААС)</v>
          </cell>
          <cell r="L318">
            <v>9.92</v>
          </cell>
          <cell r="M318">
            <v>11.9</v>
          </cell>
        </row>
        <row r="319">
          <cell r="A319" t="str">
            <v>2.2.1.30.3.</v>
          </cell>
          <cell r="B319" t="str">
            <v>определение свинца (П)</v>
          </cell>
          <cell r="L319">
            <v>9.92</v>
          </cell>
          <cell r="M319">
            <v>11.9</v>
          </cell>
        </row>
        <row r="320">
          <cell r="A320" t="str">
            <v>2.2.1.34.</v>
          </cell>
          <cell r="B320" t="str">
            <v>определение кадмия:</v>
          </cell>
        </row>
        <row r="321">
          <cell r="A321" t="str">
            <v>2.2.1.34.1.</v>
          </cell>
          <cell r="B321" t="str">
            <v>определение кадмия (ААС)</v>
          </cell>
          <cell r="L321">
            <v>9.92</v>
          </cell>
          <cell r="M321">
            <v>11.9</v>
          </cell>
        </row>
        <row r="322">
          <cell r="A322" t="str">
            <v>2.2.1.36.</v>
          </cell>
          <cell r="B322" t="str">
            <v>определение синтетических поверхностных активных веществ (далее – СПАВ):</v>
          </cell>
        </row>
        <row r="323">
          <cell r="A323" t="str">
            <v>2.2.1.36.3.</v>
          </cell>
          <cell r="B323" t="str">
            <v>определение СПАВ (ФЭК)</v>
          </cell>
          <cell r="L323">
            <v>8.6199999999999992</v>
          </cell>
          <cell r="M323">
            <v>10.34</v>
          </cell>
        </row>
        <row r="324">
          <cell r="A324" t="str">
            <v>2.2.1.38.</v>
          </cell>
          <cell r="B324" t="str">
            <v>определение окисляемости перманганатной</v>
          </cell>
          <cell r="L324">
            <v>10.07</v>
          </cell>
          <cell r="M324">
            <v>12.08</v>
          </cell>
        </row>
        <row r="326">
          <cell r="L326">
            <v>8.6199999999999992</v>
          </cell>
          <cell r="M326">
            <v>10.34</v>
          </cell>
        </row>
        <row r="327">
          <cell r="A327" t="str">
            <v>2.2.1.42.</v>
          </cell>
          <cell r="B327" t="str">
            <v>определение хрома:</v>
          </cell>
        </row>
        <row r="328">
          <cell r="A328" t="str">
            <v>2.2.1.42.1.</v>
          </cell>
          <cell r="B328" t="str">
            <v>определение хрома шестивалентного (ФЭК)</v>
          </cell>
          <cell r="L328">
            <v>8.6199999999999992</v>
          </cell>
          <cell r="M328">
            <v>10.34</v>
          </cell>
        </row>
        <row r="329">
          <cell r="A329" t="str">
            <v>2.2.1.42.2.</v>
          </cell>
          <cell r="B329" t="str">
            <v>определение хрома трехвалентного (ФЭК)</v>
          </cell>
          <cell r="L329">
            <v>7.15</v>
          </cell>
          <cell r="M329">
            <v>8.58</v>
          </cell>
        </row>
        <row r="330">
          <cell r="A330" t="str">
            <v>2.2.1.56.</v>
          </cell>
          <cell r="B330" t="str">
            <v>определение нитратов, сульфатов, хлоридов (ИХ)</v>
          </cell>
          <cell r="L330">
            <v>15.69</v>
          </cell>
          <cell r="M330">
            <v>18.829999999999998</v>
          </cell>
        </row>
        <row r="331">
          <cell r="A331" t="str">
            <v>2.2.1.65.</v>
          </cell>
          <cell r="B331" t="str">
            <v>определение хлорорганических пестицидов: линдана, гептахлора, альдрина, ДДТ и метаболитов, гексахлорбензола (ГЖХ)</v>
          </cell>
          <cell r="L331">
            <v>21.4</v>
          </cell>
          <cell r="M331">
            <v>25.68</v>
          </cell>
        </row>
        <row r="332">
          <cell r="A332" t="str">
            <v>2.2.1.66.</v>
          </cell>
          <cell r="B332" t="str">
            <v>определение 2,4-дихлорфеноксиуксусной кислоты:</v>
          </cell>
        </row>
        <row r="333">
          <cell r="A333" t="str">
            <v>2.2.1.66.1.</v>
          </cell>
          <cell r="B333" t="str">
            <v>определение 2,4-дихлорфеноксиуксусной кислоты (ТСХ)</v>
          </cell>
          <cell r="L333">
            <v>21.4</v>
          </cell>
          <cell r="M333">
            <v>25.68</v>
          </cell>
        </row>
        <row r="334">
          <cell r="A334" t="str">
            <v>2.2.1.66.2.</v>
          </cell>
          <cell r="B334" t="str">
            <v>определение 2,4-дихлорфеноксиуксусной кислоты (ГЖХ)</v>
          </cell>
          <cell r="L334">
            <v>21.4</v>
          </cell>
          <cell r="M334">
            <v>25.68</v>
          </cell>
        </row>
        <row r="335">
          <cell r="A335" t="str">
            <v>2.2.2.</v>
          </cell>
          <cell r="B335" t="str">
            <v>вода открытых водоемов, сточные воды:</v>
          </cell>
        </row>
        <row r="336">
          <cell r="A336" t="str">
            <v>2.2.2.1.</v>
          </cell>
          <cell r="B336" t="str">
            <v>определение взвешенных веществ</v>
          </cell>
          <cell r="L336">
            <v>7.88</v>
          </cell>
          <cell r="M336">
            <v>9.4600000000000009</v>
          </cell>
        </row>
        <row r="337">
          <cell r="A337" t="str">
            <v>2.2.2.2.</v>
          </cell>
          <cell r="B337" t="str">
            <v>определение окисляемости перманганатной</v>
          </cell>
          <cell r="L337">
            <v>10.07</v>
          </cell>
          <cell r="M337">
            <v>12.08</v>
          </cell>
        </row>
        <row r="338">
          <cell r="A338" t="str">
            <v>2.2.2.3.</v>
          </cell>
          <cell r="B338" t="str">
            <v>определение растворенного кислорода:</v>
          </cell>
        </row>
        <row r="339">
          <cell r="A339" t="str">
            <v>2.2.2.3.1.</v>
          </cell>
          <cell r="B339" t="str">
            <v>определение растворенного кислорода (титриметрический метод)</v>
          </cell>
          <cell r="L339">
            <v>10.69</v>
          </cell>
          <cell r="M339">
            <v>12.83</v>
          </cell>
        </row>
        <row r="340">
          <cell r="A340" t="str">
            <v>2.2.2.4.</v>
          </cell>
          <cell r="B340" t="str">
            <v>определение биологического потребления кислорода (далее – БПК):</v>
          </cell>
        </row>
        <row r="341">
          <cell r="A341" t="str">
            <v>2.2.2.4.1.</v>
          </cell>
          <cell r="B341" t="str">
            <v>определение БПК (титриметрический метод)</v>
          </cell>
          <cell r="L341">
            <v>14.29</v>
          </cell>
          <cell r="M341">
            <v>17.149999999999999</v>
          </cell>
        </row>
        <row r="342">
          <cell r="A342" t="str">
            <v>2.2.2.5.</v>
          </cell>
          <cell r="B342" t="str">
            <v>определение ХПК:</v>
          </cell>
        </row>
        <row r="343">
          <cell r="A343" t="str">
            <v>2.2.2.5.1.</v>
          </cell>
          <cell r="B343" t="str">
            <v>определение ХПК (титриметрия)</v>
          </cell>
          <cell r="L343">
            <v>12.91</v>
          </cell>
          <cell r="M343">
            <v>15.49</v>
          </cell>
        </row>
        <row r="344">
          <cell r="A344" t="str">
            <v>2.2.2.7.</v>
          </cell>
          <cell r="B344" t="str">
            <v>определение нефтепродуктов:</v>
          </cell>
        </row>
        <row r="345">
          <cell r="A345" t="str">
            <v>2.2.2.7.3.</v>
          </cell>
          <cell r="B345" t="str">
            <v>определение нефтепродуктов (весовой метод)</v>
          </cell>
          <cell r="L345">
            <v>20.71</v>
          </cell>
          <cell r="M345">
            <v>24.85</v>
          </cell>
        </row>
        <row r="346">
          <cell r="A346" t="str">
            <v>2.2.2.15.</v>
          </cell>
          <cell r="B346" t="str">
            <v>определение СПАВ:</v>
          </cell>
        </row>
        <row r="347">
          <cell r="A347" t="str">
            <v>2.2.2.15.1.</v>
          </cell>
          <cell r="B347" t="str">
            <v>определение СПАВ (ФЭК)</v>
          </cell>
          <cell r="L347">
            <v>8.6199999999999992</v>
          </cell>
          <cell r="M347">
            <v>10.34</v>
          </cell>
        </row>
        <row r="348">
          <cell r="A348" t="str">
            <v>2.2.2.19.</v>
          </cell>
          <cell r="B348" t="str">
            <v>определение кадмия:</v>
          </cell>
        </row>
        <row r="349">
          <cell r="A349" t="str">
            <v>2.2.2.19.1.</v>
          </cell>
          <cell r="B349" t="str">
            <v>определение кадмия (ААС)</v>
          </cell>
          <cell r="L349">
            <v>9.92</v>
          </cell>
          <cell r="M349">
            <v>11.9</v>
          </cell>
        </row>
        <row r="350">
          <cell r="A350" t="str">
            <v>2.2.2.19.2.</v>
          </cell>
          <cell r="B350" t="str">
            <v>определение кадмия (П)</v>
          </cell>
          <cell r="L350">
            <v>9.92</v>
          </cell>
          <cell r="M350">
            <v>11.9</v>
          </cell>
        </row>
        <row r="351">
          <cell r="A351" t="str">
            <v>2.2.2.23.</v>
          </cell>
          <cell r="B351" t="str">
            <v>определение железа общего:</v>
          </cell>
        </row>
        <row r="352">
          <cell r="A352" t="str">
            <v>2.2.2.23.2.</v>
          </cell>
          <cell r="B352" t="str">
            <v>определение железа общего (ФЭК)</v>
          </cell>
          <cell r="L352">
            <v>7.15</v>
          </cell>
          <cell r="M352">
            <v>8.58</v>
          </cell>
        </row>
        <row r="353">
          <cell r="A353" t="str">
            <v>2.2.2.24.</v>
          </cell>
          <cell r="B353" t="str">
            <v>определение хрома:</v>
          </cell>
        </row>
        <row r="354">
          <cell r="A354" t="str">
            <v>2.2.2.24.2</v>
          </cell>
          <cell r="B354" t="str">
            <v>определение хрома шестивалентного (ФЭК)</v>
          </cell>
          <cell r="L354">
            <v>7.15</v>
          </cell>
          <cell r="M354">
            <v>8.58</v>
          </cell>
        </row>
        <row r="355">
          <cell r="A355" t="str">
            <v>2.2.2.24.3</v>
          </cell>
          <cell r="B355" t="str">
            <v>определение хрома трехвалентного (ФЭК)</v>
          </cell>
          <cell r="L355">
            <v>7.15</v>
          </cell>
          <cell r="M355">
            <v>8.58</v>
          </cell>
        </row>
        <row r="356">
          <cell r="A356" t="str">
            <v>2.2.2.25.</v>
          </cell>
          <cell r="B356" t="str">
            <v>определение нитритов (ФЭК)</v>
          </cell>
          <cell r="L356">
            <v>7.15</v>
          </cell>
          <cell r="M356">
            <v>8.58</v>
          </cell>
        </row>
        <row r="357">
          <cell r="A357" t="str">
            <v>2.2.2.27.</v>
          </cell>
          <cell r="B357" t="str">
            <v>подготовка проб для определения металлов на полярографе</v>
          </cell>
          <cell r="L357">
            <v>3.64</v>
          </cell>
          <cell r="M357">
            <v>4.37</v>
          </cell>
        </row>
        <row r="358">
          <cell r="A358" t="str">
            <v>2.2.2.28.</v>
          </cell>
          <cell r="B358" t="str">
            <v>подготовка проб для определения металлов на ААС</v>
          </cell>
          <cell r="L358">
            <v>1.44</v>
          </cell>
          <cell r="M358">
            <v>1.73</v>
          </cell>
        </row>
        <row r="359">
          <cell r="A359" t="str">
            <v>2.2.2.29.</v>
          </cell>
          <cell r="B359" t="str">
            <v>определение сухого остатка</v>
          </cell>
          <cell r="L359">
            <v>7.93</v>
          </cell>
          <cell r="M359">
            <v>9.52</v>
          </cell>
        </row>
        <row r="360">
          <cell r="A360" t="str">
            <v>2.2.2.34.</v>
          </cell>
          <cell r="B360" t="str">
            <v>определение аммиака и ионов аммония</v>
          </cell>
          <cell r="L360">
            <v>7.15</v>
          </cell>
          <cell r="M360">
            <v>8.58</v>
          </cell>
        </row>
        <row r="361">
          <cell r="A361" t="str">
            <v>2.2.2.35.</v>
          </cell>
          <cell r="B361" t="str">
            <v>определение нитратов:</v>
          </cell>
        </row>
        <row r="362">
          <cell r="A362" t="str">
            <v>2.2.2.35.1</v>
          </cell>
          <cell r="B362" t="str">
            <v>определение нитратов (ФЭК)</v>
          </cell>
          <cell r="L362">
            <v>7.15</v>
          </cell>
          <cell r="M362">
            <v>8.58</v>
          </cell>
        </row>
        <row r="363">
          <cell r="A363" t="str">
            <v>2.2.2.35.2</v>
          </cell>
          <cell r="B363" t="str">
            <v>определение нитратов (ИХ)</v>
          </cell>
          <cell r="L363">
            <v>10.06</v>
          </cell>
          <cell r="M363">
            <v>12.07</v>
          </cell>
        </row>
        <row r="364">
          <cell r="A364" t="str">
            <v>2.2.2.36.</v>
          </cell>
          <cell r="B364" t="str">
            <v>определение хлоридов:</v>
          </cell>
        </row>
        <row r="365">
          <cell r="A365" t="str">
            <v>2.2.2.36.1</v>
          </cell>
          <cell r="B365" t="str">
            <v>определение хлоридов (титриметрический метод с ртутью азотнокислой)</v>
          </cell>
          <cell r="L365">
            <v>5.73</v>
          </cell>
          <cell r="M365">
            <v>6.88</v>
          </cell>
        </row>
        <row r="366">
          <cell r="A366" t="str">
            <v>2.2.2.43.</v>
          </cell>
          <cell r="B366" t="str">
            <v>определение свинца (ААС)</v>
          </cell>
          <cell r="L366">
            <v>9.92</v>
          </cell>
          <cell r="M366">
            <v>11.9</v>
          </cell>
        </row>
        <row r="367">
          <cell r="A367" t="str">
            <v>2.2.2.44.</v>
          </cell>
          <cell r="B367" t="str">
            <v>определение меди:</v>
          </cell>
        </row>
        <row r="368">
          <cell r="A368" t="str">
            <v>2.2.2.44.1</v>
          </cell>
          <cell r="B368" t="str">
            <v>определение меди (ААС)</v>
          </cell>
          <cell r="L368">
            <v>9.92</v>
          </cell>
          <cell r="M368">
            <v>11.9</v>
          </cell>
        </row>
        <row r="369">
          <cell r="A369" t="str">
            <v>2.2.2.45.</v>
          </cell>
          <cell r="B369" t="str">
            <v>определение цинка:</v>
          </cell>
        </row>
        <row r="370">
          <cell r="A370" t="str">
            <v>2.2.2.45.1.</v>
          </cell>
          <cell r="B370" t="str">
            <v>определение цинка (ААС)</v>
          </cell>
          <cell r="L370">
            <v>9.92</v>
          </cell>
          <cell r="M370">
            <v>11.9</v>
          </cell>
        </row>
        <row r="371">
          <cell r="A371" t="str">
            <v>2.2.2.46.</v>
          </cell>
          <cell r="B371" t="str">
            <v>определение рН</v>
          </cell>
          <cell r="L371">
            <v>5.73</v>
          </cell>
          <cell r="M371">
            <v>6.88</v>
          </cell>
        </row>
        <row r="372">
          <cell r="A372" t="str">
            <v>2.2.2.47.</v>
          </cell>
          <cell r="B372" t="str">
            <v>определение сульфатов:</v>
          </cell>
        </row>
        <row r="373">
          <cell r="A373" t="str">
            <v>2.2.2.47.1.</v>
          </cell>
          <cell r="B373" t="str">
            <v>определение сульфатов (ФЭК)</v>
          </cell>
          <cell r="L373">
            <v>7.15</v>
          </cell>
          <cell r="M373">
            <v>8.58</v>
          </cell>
        </row>
        <row r="374">
          <cell r="A374" t="str">
            <v>2.2.2.48.</v>
          </cell>
          <cell r="B374" t="str">
            <v>определение химических элементов:</v>
          </cell>
        </row>
        <row r="375">
          <cell r="A375" t="str">
            <v>2.2.2.48.1.</v>
          </cell>
          <cell r="B375" t="str">
            <v>определение свинца, кадмия, мышьяка, меди, цинка, железа и других химических элементов (АЭС) в одной пробе</v>
          </cell>
          <cell r="L375">
            <v>9.92</v>
          </cell>
          <cell r="M375">
            <v>11.9</v>
          </cell>
        </row>
        <row r="376">
          <cell r="A376" t="str">
            <v>2.2.2.59.</v>
          </cell>
          <cell r="B376" t="str">
            <v>определение хлорорганических пестицидов: линдана, гептахлора, альдрина, ДДТ и метаболитов, гексахлорбензола (ГЖХ)</v>
          </cell>
          <cell r="L376">
            <v>21.4</v>
          </cell>
          <cell r="M376">
            <v>25.68</v>
          </cell>
        </row>
        <row r="377">
          <cell r="A377" t="str">
            <v>2.2.2.60.</v>
          </cell>
          <cell r="B377" t="str">
            <v>определение 2,4-дихлорфеноксиуксусной кислоты:</v>
          </cell>
        </row>
        <row r="378">
          <cell r="A378" t="str">
            <v>2.2.2.60.1</v>
          </cell>
          <cell r="B378" t="str">
            <v>определение 2,4-дихлорфеноксиуксусной кислоты (ТСХ)</v>
          </cell>
          <cell r="L378">
            <v>21.4</v>
          </cell>
          <cell r="M378">
            <v>25.68</v>
          </cell>
        </row>
        <row r="379">
          <cell r="A379" t="str">
            <v>2.2.2.60.2.</v>
          </cell>
          <cell r="B379" t="str">
            <v>определение 2,4-дихлорфеноксиуксусной кислоты (ГЖХ)</v>
          </cell>
          <cell r="L379">
            <v>21.4</v>
          </cell>
          <cell r="M379">
            <v>25.68</v>
          </cell>
        </row>
        <row r="380">
          <cell r="A380" t="str">
            <v>2.2.2.61.</v>
          </cell>
          <cell r="B380" t="str">
            <v>определение фосфорорганических пестицидов:</v>
          </cell>
        </row>
        <row r="381">
          <cell r="A381" t="str">
            <v>2.2.2.61.1.</v>
          </cell>
          <cell r="B381" t="str">
            <v>определение фосфорорганических пестицидов: карбофоса, метафоса, актеллика (ГЖХ)</v>
          </cell>
          <cell r="L381">
            <v>21.4</v>
          </cell>
          <cell r="M381">
            <v>25.68</v>
          </cell>
        </row>
        <row r="382">
          <cell r="A382" t="str">
            <v>2.2.2.61.2.</v>
          </cell>
          <cell r="B382" t="str">
            <v>определение фосфорорганических пестицидов: карбофоса, метафоса, актеллика (ТСХ)</v>
          </cell>
          <cell r="L382">
            <v>21.4</v>
          </cell>
          <cell r="M382">
            <v>25.68</v>
          </cell>
        </row>
        <row r="383">
          <cell r="A383" t="str">
            <v>2.2.2.62.</v>
          </cell>
          <cell r="B383" t="str">
            <v>определение синтетических пиретроидов:</v>
          </cell>
        </row>
        <row r="384">
          <cell r="A384" t="str">
            <v>2.2.2.62.1.</v>
          </cell>
          <cell r="B384" t="str">
            <v>определение синтетических пиретроидов: амбуша, дециса, карате, фастака, рипкорда (ГЖХ)</v>
          </cell>
          <cell r="L384">
            <v>21.4</v>
          </cell>
          <cell r="M384">
            <v>25.68</v>
          </cell>
        </row>
        <row r="385">
          <cell r="A385" t="str">
            <v>2.2.2.62.2.</v>
          </cell>
          <cell r="B385" t="str">
            <v>определение синтетических пиретроидов: амбуша, дециса, карате, фастака, рипкорда (ТСХ)</v>
          </cell>
          <cell r="L385">
            <v>21.4</v>
          </cell>
          <cell r="M385">
            <v>25.68</v>
          </cell>
        </row>
        <row r="386">
          <cell r="A386" t="str">
            <v>2.2.3.</v>
          </cell>
          <cell r="B386" t="str">
            <v>вода бассейнов:</v>
          </cell>
        </row>
        <row r="387">
          <cell r="A387" t="str">
            <v>2.2.3.4.</v>
          </cell>
          <cell r="B387" t="str">
            <v>определение хлоридов</v>
          </cell>
          <cell r="L387">
            <v>5.73</v>
          </cell>
          <cell r="M387">
            <v>6.88</v>
          </cell>
        </row>
        <row r="388">
          <cell r="A388" t="str">
            <v>2.2.3.5.</v>
          </cell>
          <cell r="B388" t="str">
            <v>определение свободного хлора и общего хлора</v>
          </cell>
          <cell r="L388">
            <v>5.73</v>
          </cell>
          <cell r="M388">
            <v>6.88</v>
          </cell>
        </row>
        <row r="389">
          <cell r="A389" t="str">
            <v>2.2.3.6.</v>
          </cell>
          <cell r="B389" t="str">
            <v>определение аммиака и ионов аммония</v>
          </cell>
          <cell r="L389">
            <v>7.15</v>
          </cell>
          <cell r="M389">
            <v>8.58</v>
          </cell>
        </row>
        <row r="390">
          <cell r="A390" t="str">
            <v>2.2.7.</v>
          </cell>
          <cell r="B390" t="str">
            <v>отбор, регистрация, оформление:</v>
          </cell>
        </row>
        <row r="391">
          <cell r="A391" t="str">
            <v>2.2.7.1.</v>
          </cell>
          <cell r="B391" t="str">
            <v>отбор проб</v>
          </cell>
          <cell r="L391">
            <v>4.2300000000000004</v>
          </cell>
          <cell r="M391">
            <v>5.08</v>
          </cell>
        </row>
        <row r="392">
          <cell r="A392" t="str">
            <v>2.2.7.2.</v>
          </cell>
          <cell r="B392" t="str">
            <v>прием, регистрация проб</v>
          </cell>
          <cell r="L392">
            <v>2.83</v>
          </cell>
          <cell r="M392">
            <v>3.4</v>
          </cell>
        </row>
        <row r="393">
          <cell r="A393" t="str">
            <v>2.2.7.3.</v>
          </cell>
          <cell r="B393" t="str">
            <v>оформление протокола испытаний</v>
          </cell>
          <cell r="L393">
            <v>4.2300000000000004</v>
          </cell>
          <cell r="M393">
            <v>5.08</v>
          </cell>
        </row>
        <row r="394">
          <cell r="A394" t="str">
            <v>2.2.7.4.</v>
          </cell>
          <cell r="B394" t="str">
            <v>оформление первичного отчета (протокола)</v>
          </cell>
          <cell r="L394">
            <v>1.4</v>
          </cell>
          <cell r="M394">
            <v>1.68</v>
          </cell>
        </row>
        <row r="395">
          <cell r="A395" t="str">
            <v>2.3.</v>
          </cell>
          <cell r="B395" t="str">
            <v>почва:</v>
          </cell>
        </row>
        <row r="396">
          <cell r="A396" t="str">
            <v>2.3.25.</v>
          </cell>
          <cell r="B396" t="str">
            <v>определение хлорорганических пестицидов: линдана, ДДТ и метаболитов (ГЖХ)</v>
          </cell>
          <cell r="L396">
            <v>21.4</v>
          </cell>
          <cell r="M396">
            <v>25.68</v>
          </cell>
        </row>
        <row r="397">
          <cell r="A397" t="str">
            <v>2.3.26.</v>
          </cell>
          <cell r="B397" t="str">
            <v>определение тилта (ГЖХ)</v>
          </cell>
          <cell r="L397">
            <v>21.4</v>
          </cell>
          <cell r="M397">
            <v>25.68</v>
          </cell>
        </row>
        <row r="398">
          <cell r="A398" t="str">
            <v>2.3.27.</v>
          </cell>
          <cell r="B398" t="str">
            <v>определение фосфорорганических пестицидов:</v>
          </cell>
        </row>
        <row r="399">
          <cell r="A399" t="str">
            <v>2.3.27.1.</v>
          </cell>
          <cell r="B399" t="str">
            <v>определение фосфорорганических пестицидов: карбофоса, метафоса, актеллика (ГЖХ)</v>
          </cell>
          <cell r="L399">
            <v>21.4</v>
          </cell>
          <cell r="M399">
            <v>25.68</v>
          </cell>
        </row>
        <row r="400">
          <cell r="A400" t="str">
            <v>2.3.27.2.</v>
          </cell>
          <cell r="B400" t="str">
            <v>определение фосфорорганических пестицидов: карбофоса, метафоса, актеллика (ТСХ)</v>
          </cell>
          <cell r="L400">
            <v>21.4</v>
          </cell>
          <cell r="M400">
            <v>25.68</v>
          </cell>
        </row>
        <row r="401">
          <cell r="A401" t="str">
            <v>2.3.28.</v>
          </cell>
          <cell r="B401" t="str">
            <v>определение синтетических пиретроидов:</v>
          </cell>
        </row>
        <row r="402">
          <cell r="A402" t="str">
            <v>2.3.28.1.</v>
          </cell>
          <cell r="B402" t="str">
            <v xml:space="preserve">определение синтетических пиретроидов: амбуша, дециса, карате, фастака, рипкорда (ГЖХ) </v>
          </cell>
          <cell r="L402">
            <v>21.4</v>
          </cell>
          <cell r="M402">
            <v>25.68</v>
          </cell>
        </row>
        <row r="403">
          <cell r="A403" t="str">
            <v>2.3.28.2.</v>
          </cell>
          <cell r="B403" t="str">
            <v>определение синтетических пиретроидов: амбуша, дециса, карате, фастака, рипкорда (ТСХ)</v>
          </cell>
          <cell r="L403">
            <v>21.4</v>
          </cell>
          <cell r="M403">
            <v>25.68</v>
          </cell>
        </row>
        <row r="404">
          <cell r="A404" t="str">
            <v>2.3.29.</v>
          </cell>
          <cell r="B404" t="str">
            <v>отбор, регистрация, оформление:</v>
          </cell>
        </row>
        <row r="405">
          <cell r="A405" t="str">
            <v>2.3.29.1.</v>
          </cell>
          <cell r="B405" t="str">
            <v>отбор проб</v>
          </cell>
          <cell r="L405">
            <v>4.2300000000000004</v>
          </cell>
          <cell r="M405">
            <v>5.08</v>
          </cell>
        </row>
        <row r="406">
          <cell r="A406" t="str">
            <v>2.3.29.2.</v>
          </cell>
          <cell r="B406" t="str">
            <v>прием, регистрация проб</v>
          </cell>
          <cell r="L406">
            <v>2.83</v>
          </cell>
          <cell r="M406">
            <v>3.4</v>
          </cell>
        </row>
        <row r="407">
          <cell r="A407" t="str">
            <v>2.3.30.</v>
          </cell>
          <cell r="B407" t="str">
            <v>оформление протокола испытаний:</v>
          </cell>
          <cell r="L407">
            <v>4.2300000000000004</v>
          </cell>
          <cell r="M407">
            <v>5.08</v>
          </cell>
        </row>
        <row r="408">
          <cell r="A408" t="str">
            <v>2.3.31.</v>
          </cell>
          <cell r="B408" t="str">
            <v>оформление первичного отчета (протокола)</v>
          </cell>
          <cell r="L408">
            <v>1.4</v>
          </cell>
          <cell r="M408">
            <v>1.68</v>
          </cell>
        </row>
        <row r="409">
          <cell r="A409">
            <v>3</v>
          </cell>
          <cell r="B409" t="str">
            <v>Физико-химические и инструментальные исследования и испытания продукции:</v>
          </cell>
        </row>
        <row r="410">
          <cell r="A410" t="str">
            <v>3.1.</v>
          </cell>
          <cell r="B410" t="str">
            <v>пищевая продукция и продовольственное сырье:</v>
          </cell>
        </row>
        <row r="411">
          <cell r="A411" t="str">
            <v>3.1.1.</v>
          </cell>
          <cell r="B411" t="str">
            <v>индивидуальные и обобщенные показатели:</v>
          </cell>
        </row>
        <row r="412">
          <cell r="A412" t="str">
            <v>3.1.1.4.</v>
          </cell>
          <cell r="B412" t="str">
            <v xml:space="preserve">определение гистамина в рыбе и рыбопродуктах </v>
          </cell>
          <cell r="L412">
            <v>42</v>
          </cell>
          <cell r="M412">
            <v>50.4</v>
          </cell>
        </row>
        <row r="413">
          <cell r="A413" t="str">
            <v>3.1.1.8.</v>
          </cell>
          <cell r="B413" t="str">
            <v>определение перекисного числа:</v>
          </cell>
        </row>
        <row r="414">
          <cell r="A414" t="str">
            <v>3.1.1.8.1.</v>
          </cell>
          <cell r="B414" t="str">
            <v>определение перекисного числа в растительном масле</v>
          </cell>
          <cell r="L414">
            <v>12.86</v>
          </cell>
          <cell r="M414">
            <v>15.43</v>
          </cell>
        </row>
        <row r="415">
          <cell r="A415" t="str">
            <v>3.1.1.8.2.</v>
          </cell>
          <cell r="B415" t="str">
            <v xml:space="preserve">определение перекисного числа в специализированных продуктах для детей, беременных и кормящих матерей </v>
          </cell>
          <cell r="L415">
            <v>22.84</v>
          </cell>
          <cell r="M415">
            <v>27.41</v>
          </cell>
        </row>
        <row r="416">
          <cell r="A416" t="str">
            <v>3.1.1.8.3.</v>
          </cell>
          <cell r="B416" t="str">
            <v>определение перекисного числа в жирах животных и рыбе</v>
          </cell>
          <cell r="L416">
            <v>15.69</v>
          </cell>
          <cell r="M416">
            <v>18.829999999999998</v>
          </cell>
        </row>
        <row r="417">
          <cell r="A417" t="str">
            <v>3.1.1.8.4.</v>
          </cell>
          <cell r="B417" t="str">
            <v>определение перекисного числа жировой фазы, выделенной из майонеза</v>
          </cell>
          <cell r="L417">
            <v>22.89</v>
          </cell>
          <cell r="M417">
            <v>27.47</v>
          </cell>
        </row>
        <row r="418">
          <cell r="A418" t="str">
            <v>3.1.1.9.</v>
          </cell>
          <cell r="B418" t="str">
            <v>определение цветного числа в растительном масле</v>
          </cell>
          <cell r="L418">
            <v>8.6199999999999992</v>
          </cell>
          <cell r="M418">
            <v>10.34</v>
          </cell>
        </row>
        <row r="425">
          <cell r="A425" t="str">
            <v>3.1.1.10.</v>
          </cell>
          <cell r="B425" t="str">
            <v>определение кислотного числа в растительном масле</v>
          </cell>
          <cell r="L425">
            <v>8.58</v>
          </cell>
          <cell r="M425">
            <v>10.3</v>
          </cell>
        </row>
        <row r="426">
          <cell r="A426" t="str">
            <v>3.1.1.12.</v>
          </cell>
          <cell r="B426" t="str">
            <v>определение жира:</v>
          </cell>
        </row>
        <row r="427">
          <cell r="A427" t="str">
            <v>3.1.1.12.1.</v>
          </cell>
          <cell r="B427" t="str">
            <v xml:space="preserve">определение жира в кондитерских и хлебобулочных изделиях (экстракционно-весовой метод) </v>
          </cell>
          <cell r="L427">
            <v>17.34</v>
          </cell>
          <cell r="M427">
            <v>20.81</v>
          </cell>
        </row>
        <row r="428">
          <cell r="A428" t="str">
            <v>3.1.1.12.2.</v>
          </cell>
          <cell r="B428" t="str">
            <v xml:space="preserve">определение жира в какао (экстракционно-весовой метод) </v>
          </cell>
          <cell r="L428">
            <v>8.58</v>
          </cell>
          <cell r="M428">
            <v>10.3</v>
          </cell>
        </row>
        <row r="429">
          <cell r="A429" t="str">
            <v>3.1.1.12.3.</v>
          </cell>
          <cell r="B429" t="str">
            <v>определение жира в рыбе (экстракционно-весовой метод)</v>
          </cell>
          <cell r="L429">
            <v>17.23</v>
          </cell>
          <cell r="M429">
            <v>20.68</v>
          </cell>
        </row>
        <row r="430">
          <cell r="A430" t="str">
            <v>3.1.1.12.4.</v>
          </cell>
          <cell r="B430" t="str">
            <v>определение жира методом Гербера (кислотный метод)</v>
          </cell>
          <cell r="L430">
            <v>7.23</v>
          </cell>
          <cell r="M430">
            <v>8.68</v>
          </cell>
        </row>
        <row r="431">
          <cell r="A431" t="str">
            <v>3.1.1.12.5.</v>
          </cell>
          <cell r="B431" t="str">
            <v xml:space="preserve">определение жира в маргарине, жире кондитерском, майонезе, готовых блюдах (весовой метод) </v>
          </cell>
          <cell r="L431">
            <v>10.06</v>
          </cell>
          <cell r="M431">
            <v>12.07</v>
          </cell>
        </row>
        <row r="432">
          <cell r="A432" t="str">
            <v>3.1.1.12.6.</v>
          </cell>
          <cell r="B432" t="str">
            <v>определение жира в мясопродуктах, концентратах (весовой метод)</v>
          </cell>
          <cell r="L432">
            <v>10.06</v>
          </cell>
          <cell r="M432">
            <v>12.07</v>
          </cell>
        </row>
        <row r="433">
          <cell r="A433" t="str">
            <v>3.1.1.12.7.</v>
          </cell>
          <cell r="B433" t="str">
            <v>определение жира в сыре и плавленом сыре (весовой метод)</v>
          </cell>
          <cell r="L433">
            <v>14.42</v>
          </cell>
          <cell r="M433">
            <v>17.3</v>
          </cell>
        </row>
        <row r="434">
          <cell r="A434" t="str">
            <v>3.1.1.12.8.</v>
          </cell>
          <cell r="B434" t="str">
            <v>определение жира в сгущенных молочных консервах (весовой метод)</v>
          </cell>
          <cell r="L434">
            <v>10.06</v>
          </cell>
          <cell r="M434">
            <v>12.07</v>
          </cell>
        </row>
        <row r="435">
          <cell r="A435" t="str">
            <v>3.1.1.12.9.</v>
          </cell>
          <cell r="B435" t="str">
            <v>определение массовой доли жира методом экстракции в аппарате «Сокслет» в рационах, готовых блюдах</v>
          </cell>
          <cell r="L435">
            <v>17.23</v>
          </cell>
          <cell r="M435">
            <v>20.68</v>
          </cell>
        </row>
        <row r="436">
          <cell r="A436" t="str">
            <v>3.1.1.13.</v>
          </cell>
          <cell r="B436" t="str">
            <v>определение степени окисления фритюрного жира</v>
          </cell>
          <cell r="L436">
            <v>7.15</v>
          </cell>
          <cell r="M436">
            <v>8.58</v>
          </cell>
        </row>
        <row r="437">
          <cell r="A437" t="str">
            <v>3.1.1.14.</v>
          </cell>
          <cell r="B437" t="str">
            <v xml:space="preserve">определение щелочности: </v>
          </cell>
        </row>
        <row r="438">
          <cell r="A438" t="str">
            <v>3.1.1.14.1.</v>
          </cell>
          <cell r="B438" t="str">
            <v>определение щелочности в мучных кондитерских изделиях</v>
          </cell>
          <cell r="L438">
            <v>5.73</v>
          </cell>
          <cell r="M438">
            <v>6.88</v>
          </cell>
        </row>
        <row r="439">
          <cell r="A439" t="str">
            <v>3.1.1.14.2.</v>
          </cell>
          <cell r="B439" t="str">
            <v xml:space="preserve">определение общей щелочности золы во фруктовых и овощных соках </v>
          </cell>
          <cell r="L439">
            <v>20.07</v>
          </cell>
          <cell r="M439">
            <v>24.08</v>
          </cell>
        </row>
        <row r="440">
          <cell r="A440" t="str">
            <v>3.1.1.15.</v>
          </cell>
          <cell r="B440" t="str">
            <v>определение редуцирующих веществ:</v>
          </cell>
        </row>
        <row r="441">
          <cell r="A441" t="str">
            <v>3.1.1.15.1.</v>
          </cell>
          <cell r="B441" t="str">
            <v>определение редуцирующих веществ (сахара до инверсии) в кондитерских изделиях (йодометрический метод)</v>
          </cell>
          <cell r="L441">
            <v>15.69</v>
          </cell>
          <cell r="M441">
            <v>18.829999999999998</v>
          </cell>
        </row>
        <row r="442">
          <cell r="A442" t="str">
            <v>3.1.1.15.2.</v>
          </cell>
          <cell r="B442" t="str">
            <v>определение редуцирующих веществ (сахара до инверсии) в кондитерских изделиях (феррицианидный метод)</v>
          </cell>
          <cell r="L442">
            <v>14.3</v>
          </cell>
          <cell r="M442">
            <v>17.16</v>
          </cell>
        </row>
        <row r="443">
          <cell r="A443" t="str">
            <v>3.1.1.16.</v>
          </cell>
          <cell r="B443" t="str">
            <v>определение сахара:</v>
          </cell>
        </row>
        <row r="444">
          <cell r="A444" t="str">
            <v>3.1.1.16.1.</v>
          </cell>
          <cell r="B444" t="str">
            <v>определение сахара (КФК)</v>
          </cell>
          <cell r="L444">
            <v>22.98</v>
          </cell>
          <cell r="M444">
            <v>27.58</v>
          </cell>
        </row>
        <row r="445">
          <cell r="A445" t="str">
            <v>3.1.1.16.2.</v>
          </cell>
          <cell r="B445" t="str">
            <v>определение сахара (КФК) (ускоренный метод)</v>
          </cell>
          <cell r="L445">
            <v>21.5</v>
          </cell>
          <cell r="M445">
            <v>25.8</v>
          </cell>
        </row>
        <row r="446">
          <cell r="A446" t="str">
            <v>3.1.1.16.3.</v>
          </cell>
          <cell r="B446" t="str">
            <v>определение сахара в алкогольных и безалкогольных напитках (титриметрический метод)</v>
          </cell>
          <cell r="L446">
            <v>17.23</v>
          </cell>
          <cell r="M446">
            <v>20.68</v>
          </cell>
        </row>
        <row r="447">
          <cell r="A447" t="str">
            <v>3.1.1.16.4.</v>
          </cell>
          <cell r="B447" t="str">
            <v>определение сахара, кроме алкогольных и безалкогольных напитков, (титриметрический метод)</v>
          </cell>
          <cell r="L447">
            <v>17.23</v>
          </cell>
          <cell r="M447">
            <v>20.68</v>
          </cell>
        </row>
        <row r="448">
          <cell r="A448" t="str">
            <v>3.1.1.16.5.</v>
          </cell>
          <cell r="B448" t="str">
            <v>определение сахара (до и после инверсии) в кондитерских изделиях (йодометрический метод)</v>
          </cell>
          <cell r="L448">
            <v>18.600000000000001</v>
          </cell>
          <cell r="M448">
            <v>22.32</v>
          </cell>
        </row>
        <row r="449">
          <cell r="A449" t="str">
            <v>3.1.1.16.6.</v>
          </cell>
          <cell r="B449" t="str">
            <v>определение определение сахара (до и после инверсии) в кондитерских изделиях (феррицианидный метод)</v>
          </cell>
          <cell r="L449">
            <v>18.600000000000001</v>
          </cell>
          <cell r="M449">
            <v>22.32</v>
          </cell>
        </row>
        <row r="450">
          <cell r="A450" t="str">
            <v>3.1.1.17.</v>
          </cell>
          <cell r="B450" t="str">
            <v>определение сахарозы:</v>
          </cell>
        </row>
        <row r="451">
          <cell r="A451" t="str">
            <v>3.1.1.17.2.</v>
          </cell>
          <cell r="B451" t="str">
            <v>определение сахарозы в меде (КФК)</v>
          </cell>
          <cell r="L451">
            <v>12.95</v>
          </cell>
          <cell r="M451">
            <v>15.54</v>
          </cell>
        </row>
        <row r="452">
          <cell r="A452" t="str">
            <v>3.1.1.17.3.</v>
          </cell>
          <cell r="B452" t="str">
            <v>определение сахарозы в кондитерских изделиях (КФК)</v>
          </cell>
          <cell r="L452">
            <v>15.69</v>
          </cell>
          <cell r="M452">
            <v>18.829999999999998</v>
          </cell>
        </row>
        <row r="453">
          <cell r="A453" t="str">
            <v>3.1.1.17.4.</v>
          </cell>
          <cell r="B453" t="str">
            <v>определение сахарозы в концентратах пищевых (КФК)</v>
          </cell>
          <cell r="L453">
            <v>17.16</v>
          </cell>
          <cell r="M453">
            <v>20.59</v>
          </cell>
        </row>
        <row r="454">
          <cell r="A454" t="str">
            <v>3.1.1.18.</v>
          </cell>
          <cell r="B454" t="str">
            <v>определение металлопримесей</v>
          </cell>
          <cell r="L454">
            <v>4.28</v>
          </cell>
          <cell r="M454">
            <v>5.14</v>
          </cell>
        </row>
        <row r="455">
          <cell r="A455" t="str">
            <v>3.1.1.19.</v>
          </cell>
          <cell r="B455" t="str">
            <v>определение сухих веществ и влажности:</v>
          </cell>
        </row>
        <row r="456">
          <cell r="A456" t="str">
            <v>3.1.1.19.1.</v>
          </cell>
          <cell r="B456" t="str">
            <v>определение сухих веществ и влажности (до постоянного веса)</v>
          </cell>
          <cell r="L456">
            <v>9.4600000000000009</v>
          </cell>
          <cell r="M456">
            <v>11.35</v>
          </cell>
        </row>
        <row r="457">
          <cell r="A457" t="str">
            <v>3.1.1.19.2.</v>
          </cell>
          <cell r="B457" t="str">
            <v>определение сухих веществ и влажности (фиксированное время сушки)</v>
          </cell>
          <cell r="L457">
            <v>2.89</v>
          </cell>
          <cell r="M457">
            <v>3.47</v>
          </cell>
        </row>
        <row r="458">
          <cell r="A458" t="str">
            <v>3.1.1.19.3.</v>
          </cell>
          <cell r="B458" t="str">
            <v>определение влаги и летучих веществ в растительном масле</v>
          </cell>
          <cell r="L458">
            <v>11.39</v>
          </cell>
          <cell r="M458">
            <v>13.67</v>
          </cell>
        </row>
        <row r="459">
          <cell r="A459" t="str">
            <v>3.1.1.19.4.</v>
          </cell>
          <cell r="B459" t="str">
            <v>определение влаги в поваренной соли</v>
          </cell>
          <cell r="L459">
            <v>7.23</v>
          </cell>
          <cell r="M459">
            <v>8.68</v>
          </cell>
        </row>
        <row r="460">
          <cell r="A460" t="str">
            <v>3.1.1.19.5.</v>
          </cell>
          <cell r="B460" t="str">
            <v>определение сухих веществ в безалкогольных напитках, квасах</v>
          </cell>
          <cell r="L460">
            <v>15.76</v>
          </cell>
          <cell r="M460">
            <v>18.91</v>
          </cell>
        </row>
        <row r="461">
          <cell r="A461" t="str">
            <v>3.1.1.20.</v>
          </cell>
          <cell r="B461" t="str">
            <v>определение минеральных веществ (золы)</v>
          </cell>
          <cell r="L461">
            <v>8.7200000000000006</v>
          </cell>
          <cell r="M461">
            <v>10.46</v>
          </cell>
        </row>
        <row r="462">
          <cell r="A462" t="str">
            <v>3.1.1.21.</v>
          </cell>
          <cell r="B462" t="str">
            <v>определение золы, нерастворимой в соляной кислоте (после определения золы)</v>
          </cell>
          <cell r="L462">
            <v>3.64</v>
          </cell>
          <cell r="M462">
            <v>4.37</v>
          </cell>
        </row>
        <row r="463">
          <cell r="A463" t="str">
            <v>3.1.1.22.</v>
          </cell>
          <cell r="B463" t="str">
            <v>определение воды в меде</v>
          </cell>
          <cell r="L463">
            <v>4.3899999999999997</v>
          </cell>
          <cell r="M463">
            <v>5.27</v>
          </cell>
        </row>
        <row r="464">
          <cell r="A464" t="str">
            <v>3.1.1.23.</v>
          </cell>
          <cell r="B464" t="str">
            <v xml:space="preserve">определение оксиметилфурфурола: </v>
          </cell>
        </row>
        <row r="465">
          <cell r="A465" t="str">
            <v>3.1.1.23.1.</v>
          </cell>
          <cell r="B465" t="str">
            <v>определение оксиметилфурфурола в меде (качественная реакция)</v>
          </cell>
          <cell r="L465">
            <v>2.89</v>
          </cell>
          <cell r="M465">
            <v>3.47</v>
          </cell>
        </row>
        <row r="466">
          <cell r="A466" t="str">
            <v>3.1.1.23.2.</v>
          </cell>
          <cell r="B466" t="str">
            <v>определение оксиметилфурфурола (количественное) в меде</v>
          </cell>
          <cell r="L466">
            <v>17.149999999999999</v>
          </cell>
          <cell r="M466">
            <v>20.58</v>
          </cell>
        </row>
        <row r="467">
          <cell r="A467" t="str">
            <v>3.1.1.23.3.</v>
          </cell>
          <cell r="B467" t="str">
            <v>определение оксиметилфурфурола (количественное), кроме меда (ФЭК)</v>
          </cell>
          <cell r="L467">
            <v>21.4</v>
          </cell>
          <cell r="M467">
            <v>25.68</v>
          </cell>
        </row>
        <row r="468">
          <cell r="A468" t="str">
            <v>3.1.1.23.5.</v>
          </cell>
          <cell r="B468" t="str">
            <v>определение оксиметилфурфурола в плодоовощной продукции, напитках, меде и БАД (количественное) (ВЭЖХ)</v>
          </cell>
          <cell r="L468">
            <v>34.159999999999997</v>
          </cell>
          <cell r="M468">
            <v>40.99</v>
          </cell>
        </row>
        <row r="469">
          <cell r="A469" t="str">
            <v>3.1.1.24.</v>
          </cell>
          <cell r="B469" t="str">
            <v>определение диастазного числа в меде</v>
          </cell>
          <cell r="L469">
            <v>12.95</v>
          </cell>
          <cell r="M469">
            <v>15.54</v>
          </cell>
        </row>
        <row r="470">
          <cell r="A470" t="str">
            <v>3.1.1.25.</v>
          </cell>
          <cell r="B470" t="str">
            <v xml:space="preserve">определение поваренной соли: </v>
          </cell>
        </row>
        <row r="471">
          <cell r="A471" t="str">
            <v>3.1.1.25.1.</v>
          </cell>
          <cell r="B471" t="str">
            <v xml:space="preserve">определение поваренной соли (без озоления пробы) </v>
          </cell>
          <cell r="L471">
            <v>5.73</v>
          </cell>
          <cell r="M471">
            <v>6.88</v>
          </cell>
        </row>
        <row r="472">
          <cell r="A472" t="str">
            <v>3.1.1.25.2.</v>
          </cell>
          <cell r="B472" t="str">
            <v>определение поваренной соли (с озолением пробы)</v>
          </cell>
          <cell r="L472">
            <v>14.42</v>
          </cell>
          <cell r="M472">
            <v>17.3</v>
          </cell>
        </row>
        <row r="473">
          <cell r="A473" t="str">
            <v>3.1.1.25.3.</v>
          </cell>
          <cell r="B473" t="str">
            <v>определение поваренной соли (хлоридов) в детском питании</v>
          </cell>
          <cell r="L473">
            <v>33.5</v>
          </cell>
          <cell r="M473">
            <v>40.200000000000003</v>
          </cell>
        </row>
        <row r="474">
          <cell r="A474" t="str">
            <v>3.1.1.26.</v>
          </cell>
          <cell r="B474" t="str">
            <v>определение йода, йодистого калия:</v>
          </cell>
        </row>
        <row r="475">
          <cell r="A475" t="str">
            <v>3.1.1.26.1.</v>
          </cell>
          <cell r="B475" t="str">
            <v>определение йода, йодистого калия в поваренной соли</v>
          </cell>
          <cell r="L475">
            <v>11.5</v>
          </cell>
          <cell r="M475">
            <v>13.8</v>
          </cell>
        </row>
        <row r="476">
          <cell r="A476" t="str">
            <v>3.1.1.27.</v>
          </cell>
          <cell r="B476" t="str">
            <v>определение рН или активной кислотности:</v>
          </cell>
        </row>
        <row r="477">
          <cell r="A477" t="str">
            <v>3.1.1.27.1.</v>
          </cell>
          <cell r="B477" t="str">
            <v>определение рН напитков</v>
          </cell>
          <cell r="L477">
            <v>7.23</v>
          </cell>
          <cell r="M477">
            <v>8.68</v>
          </cell>
        </row>
        <row r="478">
          <cell r="A478" t="str">
            <v>3.1.1.27.2.</v>
          </cell>
          <cell r="B478" t="str">
            <v>определение рН консервов, какао, патоки</v>
          </cell>
          <cell r="L478">
            <v>7.23</v>
          </cell>
          <cell r="M478">
            <v>8.68</v>
          </cell>
        </row>
        <row r="479">
          <cell r="A479" t="str">
            <v>3.1.1.27.3.</v>
          </cell>
          <cell r="B479" t="str">
            <v>определение рН в яичных продуктах</v>
          </cell>
          <cell r="L479">
            <v>7.23</v>
          </cell>
          <cell r="M479">
            <v>8.68</v>
          </cell>
        </row>
        <row r="480">
          <cell r="A480" t="str">
            <v>3.1.1.27.4.</v>
          </cell>
          <cell r="B480" t="str">
            <v>определение рН мяса</v>
          </cell>
          <cell r="L480">
            <v>7.23</v>
          </cell>
          <cell r="M480">
            <v>8.68</v>
          </cell>
        </row>
        <row r="481">
          <cell r="A481" t="str">
            <v>3.1.1.27.5.</v>
          </cell>
          <cell r="B481" t="str">
            <v>определение активной кислотности плазмы сливочного масла</v>
          </cell>
          <cell r="L481">
            <v>10.06</v>
          </cell>
          <cell r="M481">
            <v>12.07</v>
          </cell>
        </row>
        <row r="482">
          <cell r="A482" t="str">
            <v>3.1.1.28.</v>
          </cell>
          <cell r="B482" t="str">
            <v xml:space="preserve">определение экстракта: </v>
          </cell>
        </row>
        <row r="483">
          <cell r="A483" t="str">
            <v>3.1.1.28.1.</v>
          </cell>
          <cell r="B483" t="str">
            <v>определение общего экстракта в алкогольных напитках</v>
          </cell>
          <cell r="L483">
            <v>8.58</v>
          </cell>
          <cell r="M483">
            <v>10.3</v>
          </cell>
        </row>
        <row r="484">
          <cell r="A484" t="str">
            <v>3.1.1.28.2.</v>
          </cell>
          <cell r="B484" t="str">
            <v>определение приведенного экстракта</v>
          </cell>
          <cell r="L484">
            <v>22.63</v>
          </cell>
          <cell r="M484">
            <v>27.16</v>
          </cell>
        </row>
        <row r="485">
          <cell r="A485" t="str">
            <v>3.1.1.29.</v>
          </cell>
          <cell r="B485" t="str">
            <v>определение этилового спирта:</v>
          </cell>
        </row>
        <row r="486">
          <cell r="A486" t="str">
            <v>3.1.1.29.1.</v>
          </cell>
          <cell r="B486" t="str">
            <v>определение этилового спирта в алкогольных напитках</v>
          </cell>
          <cell r="L486">
            <v>10.06</v>
          </cell>
          <cell r="M486">
            <v>12.07</v>
          </cell>
        </row>
        <row r="487">
          <cell r="A487" t="str">
            <v>3.1.1.39.</v>
          </cell>
          <cell r="B487" t="str">
            <v>определение летучих кислот</v>
          </cell>
          <cell r="L487">
            <v>10.07</v>
          </cell>
          <cell r="M487">
            <v>12.08</v>
          </cell>
        </row>
        <row r="488">
          <cell r="A488" t="str">
            <v>3.1.1.40.</v>
          </cell>
          <cell r="B488" t="str">
            <v xml:space="preserve">определение кислотности </v>
          </cell>
          <cell r="L488">
            <v>8.6199999999999992</v>
          </cell>
          <cell r="M488">
            <v>10.34</v>
          </cell>
        </row>
        <row r="489">
          <cell r="A489" t="str">
            <v>3.1.1.43.</v>
          </cell>
          <cell r="B489" t="str">
            <v>определение осадка, массовой доли мякоти в плодовых и ягодных соках</v>
          </cell>
          <cell r="L489">
            <v>7.23</v>
          </cell>
          <cell r="M489">
            <v>8.68</v>
          </cell>
        </row>
        <row r="490">
          <cell r="A490" t="str">
            <v>3.1.1.44.</v>
          </cell>
          <cell r="B490" t="str">
            <v>определение нитратов:</v>
          </cell>
        </row>
        <row r="491">
          <cell r="A491" t="str">
            <v>3.1.1.44.1.</v>
          </cell>
          <cell r="B491" t="str">
            <v>определение нитратов в продукции растениеводства (ионометрический метод)</v>
          </cell>
          <cell r="L491">
            <v>17.16</v>
          </cell>
          <cell r="M491">
            <v>20.59</v>
          </cell>
        </row>
        <row r="492">
          <cell r="A492" t="str">
            <v>3.1.1.45.</v>
          </cell>
          <cell r="B492" t="str">
            <v>определение крахмала в колбасных изделиях (качественный метод)</v>
          </cell>
          <cell r="L492">
            <v>4.28</v>
          </cell>
          <cell r="M492">
            <v>5.14</v>
          </cell>
        </row>
        <row r="493">
          <cell r="A493" t="str">
            <v>3.1.1.46.</v>
          </cell>
          <cell r="B493" t="str">
            <v>определение крахмала (количественный метод):</v>
          </cell>
        </row>
        <row r="494">
          <cell r="A494" t="str">
            <v>3.1.1.46.1.</v>
          </cell>
          <cell r="B494" t="str">
            <v>определение крахмала в колбасных изделиях (без добавления сухого молока)</v>
          </cell>
          <cell r="L494">
            <v>18.600000000000001</v>
          </cell>
          <cell r="M494">
            <v>22.32</v>
          </cell>
        </row>
        <row r="495">
          <cell r="A495" t="str">
            <v>3.1.1.46.2.</v>
          </cell>
          <cell r="B495" t="str">
            <v>определение крахмала в колбасных изделиях (с добавлением сухого молока)</v>
          </cell>
          <cell r="L495">
            <v>42.22</v>
          </cell>
          <cell r="M495">
            <v>50.66</v>
          </cell>
        </row>
        <row r="496">
          <cell r="A496" t="str">
            <v>3.1.1.47.</v>
          </cell>
          <cell r="B496" t="str">
            <v xml:space="preserve">определение эффективности термической обработки </v>
          </cell>
          <cell r="L496">
            <v>7.23</v>
          </cell>
          <cell r="M496">
            <v>8.68</v>
          </cell>
        </row>
        <row r="497">
          <cell r="A497" t="str">
            <v>3.1.1.48.</v>
          </cell>
          <cell r="B497" t="str">
            <v>определение пастеризации:</v>
          </cell>
        </row>
        <row r="498">
          <cell r="A498" t="str">
            <v>3.1.1.48.1.</v>
          </cell>
          <cell r="B498" t="str">
            <v>определение пастеризации</v>
          </cell>
          <cell r="L498">
            <v>10.06</v>
          </cell>
          <cell r="M498">
            <v>12.07</v>
          </cell>
        </row>
        <row r="499">
          <cell r="A499" t="str">
            <v>3.1.1.50.</v>
          </cell>
          <cell r="B499" t="str">
            <v>определение составных частей:</v>
          </cell>
        </row>
        <row r="500">
          <cell r="A500" t="str">
            <v>3.1.1.50.1.</v>
          </cell>
          <cell r="B500" t="str">
            <v>определение процентного соотношения отдельных частей в пельменях</v>
          </cell>
          <cell r="L500">
            <v>2.1800000000000002</v>
          </cell>
          <cell r="M500">
            <v>2.62</v>
          </cell>
        </row>
        <row r="501">
          <cell r="A501" t="str">
            <v>3.1.1.50.2.</v>
          </cell>
          <cell r="B501" t="str">
            <v>определение массовой доли фарша</v>
          </cell>
          <cell r="L501">
            <v>3.59</v>
          </cell>
          <cell r="M501">
            <v>4.3099999999999996</v>
          </cell>
        </row>
        <row r="502">
          <cell r="A502" t="str">
            <v>3.1.1.50.3.</v>
          </cell>
          <cell r="B502" t="str">
            <v>определение составных частей (для каждой разновидности)</v>
          </cell>
          <cell r="L502">
            <v>4.2300000000000004</v>
          </cell>
          <cell r="M502">
            <v>5.08</v>
          </cell>
        </row>
        <row r="503">
          <cell r="A503" t="str">
            <v>3.1.1.51.</v>
          </cell>
          <cell r="B503" t="str">
            <v>определение степени чистоты молока</v>
          </cell>
          <cell r="L503">
            <v>4.29</v>
          </cell>
          <cell r="M503">
            <v>5.15</v>
          </cell>
        </row>
        <row r="504">
          <cell r="A504" t="str">
            <v>3.1.1.52.</v>
          </cell>
          <cell r="B504" t="str">
            <v>определение плотности молока</v>
          </cell>
          <cell r="L504">
            <v>5.03</v>
          </cell>
          <cell r="M504">
            <v>6.04</v>
          </cell>
        </row>
        <row r="505">
          <cell r="A505" t="str">
            <v>3.1.1.53.</v>
          </cell>
          <cell r="B505" t="str">
            <v>определение массовой доли хлеба в кулинарных изделиях из рубленого мяса</v>
          </cell>
          <cell r="L505">
            <v>21.66</v>
          </cell>
          <cell r="M505">
            <v>25.99</v>
          </cell>
        </row>
        <row r="506">
          <cell r="A506" t="str">
            <v>3.1.1.54.</v>
          </cell>
          <cell r="B506" t="str">
            <v>определение пористости хлебобулочных изделий</v>
          </cell>
          <cell r="L506">
            <v>4.29</v>
          </cell>
          <cell r="M506">
            <v>5.15</v>
          </cell>
        </row>
        <row r="507">
          <cell r="A507" t="str">
            <v>3.1.1.55.</v>
          </cell>
          <cell r="B507" t="str">
            <v>определение клейковины в муке</v>
          </cell>
          <cell r="L507">
            <v>4.29</v>
          </cell>
          <cell r="M507">
            <v>5.15</v>
          </cell>
        </row>
        <row r="508">
          <cell r="A508" t="str">
            <v>3.1.1.57.</v>
          </cell>
          <cell r="B508" t="str">
            <v>приготовление блюд к анализу (обеды и суточные рационы)</v>
          </cell>
          <cell r="L508">
            <v>5.73</v>
          </cell>
          <cell r="M508">
            <v>6.88</v>
          </cell>
        </row>
        <row r="509">
          <cell r="A509" t="str">
            <v>3.1.1.58.</v>
          </cell>
          <cell r="B509" t="str">
            <v>расчет пищевой ценности рационов:</v>
          </cell>
        </row>
        <row r="510">
          <cell r="A510" t="str">
            <v>3.1.1.58.1.</v>
          </cell>
          <cell r="B510" t="str">
            <v>расчет теоретических величин рациона</v>
          </cell>
          <cell r="L510">
            <v>11.51</v>
          </cell>
          <cell r="M510">
            <v>13.81</v>
          </cell>
        </row>
        <row r="511">
          <cell r="A511" t="str">
            <v>3.1.1.58.2.</v>
          </cell>
          <cell r="B511" t="str">
            <v>расчет фактических величин рациона</v>
          </cell>
          <cell r="L511">
            <v>8.58</v>
          </cell>
          <cell r="M511">
            <v>10.3</v>
          </cell>
        </row>
        <row r="512">
          <cell r="A512" t="str">
            <v>3.1.1.59.</v>
          </cell>
          <cell r="B512" t="str">
            <v>расчет пищевой ценности, калорийности готовых блюд:</v>
          </cell>
        </row>
        <row r="513">
          <cell r="A513" t="str">
            <v>3.1.1.59.1</v>
          </cell>
          <cell r="B513" t="str">
            <v>расчет пищевой ценности, калорийности готовых блюд (теоретический)</v>
          </cell>
          <cell r="L513">
            <v>10.71</v>
          </cell>
          <cell r="M513">
            <v>12.85</v>
          </cell>
        </row>
        <row r="514">
          <cell r="A514" t="str">
            <v>3.1.1.59.2.</v>
          </cell>
          <cell r="B514" t="str">
            <v>расчет пищевой ценности, калорийности готовых блюд (фактический)</v>
          </cell>
          <cell r="L514">
            <v>6.44</v>
          </cell>
          <cell r="M514">
            <v>7.73</v>
          </cell>
        </row>
        <row r="515">
          <cell r="A515" t="str">
            <v>3.1.1.62.</v>
          </cell>
          <cell r="B515" t="str">
            <v>определение стойкости:</v>
          </cell>
        </row>
        <row r="516">
          <cell r="A516" t="str">
            <v>3.1.1.62.3.</v>
          </cell>
          <cell r="B516" t="str">
            <v>определение стойкости эмульсии</v>
          </cell>
          <cell r="L516">
            <v>4.28</v>
          </cell>
          <cell r="M516">
            <v>5.14</v>
          </cell>
        </row>
        <row r="517">
          <cell r="A517" t="str">
            <v>3.1.1.66.</v>
          </cell>
          <cell r="B517" t="str">
            <v>определение лузжистости семян масличных культур</v>
          </cell>
          <cell r="L517">
            <v>8.49</v>
          </cell>
          <cell r="M517">
            <v>10.19</v>
          </cell>
        </row>
        <row r="518">
          <cell r="A518" t="str">
            <v>3.1.1.67.</v>
          </cell>
          <cell r="B518" t="str">
            <v>определение минеральных примесей</v>
          </cell>
          <cell r="L518">
            <v>10.18</v>
          </cell>
          <cell r="M518">
            <v>12.22</v>
          </cell>
        </row>
        <row r="519">
          <cell r="A519" t="str">
            <v>3.1.1.72.</v>
          </cell>
          <cell r="B519" t="str">
            <v>определение развариваемости крупы</v>
          </cell>
          <cell r="L519">
            <v>4.28</v>
          </cell>
          <cell r="M519">
            <v>5.14</v>
          </cell>
        </row>
        <row r="520">
          <cell r="A520" t="str">
            <v>3.1.1.78.</v>
          </cell>
          <cell r="B520" t="str">
            <v>определение масличной примеси в семенах масличных по ГОСТ 10854</v>
          </cell>
          <cell r="L520">
            <v>4.3899999999999997</v>
          </cell>
          <cell r="M520">
            <v>5.27</v>
          </cell>
        </row>
        <row r="521">
          <cell r="A521" t="str">
            <v>3.1.1.85.</v>
          </cell>
          <cell r="B521" t="str">
            <v>определение йодного числа в растительном масле</v>
          </cell>
          <cell r="L521">
            <v>11.39</v>
          </cell>
          <cell r="M521">
            <v>13.67</v>
          </cell>
        </row>
        <row r="522">
          <cell r="A522" t="str">
            <v>3.1.1.91.</v>
          </cell>
          <cell r="B522" t="str">
            <v>определение плотности:</v>
          </cell>
        </row>
        <row r="523">
          <cell r="A523" t="str">
            <v>3.1.1.91.2.</v>
          </cell>
          <cell r="B523" t="str">
            <v>определение относительной плотности в винах, виноматериалах, коньяках, коньячных спиртах, соках спиртованных</v>
          </cell>
          <cell r="L523">
            <v>5.73</v>
          </cell>
          <cell r="M523">
            <v>6.88</v>
          </cell>
        </row>
        <row r="524">
          <cell r="A524" t="str">
            <v>3.1.1.93.</v>
          </cell>
          <cell r="B524" t="str">
            <v>определение органолептических показателей в продуктах, готовых к употреблению:</v>
          </cell>
        </row>
        <row r="525">
          <cell r="A525" t="str">
            <v>3.1.1.93.1.</v>
          </cell>
          <cell r="B525" t="str">
            <v>определение органолептических показателей в продуктах, готовых к употреблению (без заполнения дегустиционных листов)</v>
          </cell>
          <cell r="L525">
            <v>3.57</v>
          </cell>
          <cell r="M525">
            <v>4.28</v>
          </cell>
        </row>
        <row r="526">
          <cell r="A526" t="str">
            <v>3.1.1.93.2.</v>
          </cell>
          <cell r="B526" t="str">
            <v>определение органолептических показателей в продуктах, готовых к употреблению (с заполнением дегустиционных листов)</v>
          </cell>
          <cell r="L526">
            <v>6.44</v>
          </cell>
          <cell r="M526">
            <v>7.73</v>
          </cell>
        </row>
        <row r="527">
          <cell r="A527" t="str">
            <v>3.1.1.94.</v>
          </cell>
          <cell r="B527" t="str">
            <v>определение органолептических показателей с проведением термообработки</v>
          </cell>
          <cell r="L527">
            <v>7.15</v>
          </cell>
          <cell r="M527">
            <v>8.58</v>
          </cell>
        </row>
        <row r="528">
          <cell r="A528" t="str">
            <v>3.1.1.95.</v>
          </cell>
          <cell r="B528" t="str">
            <v>определение аммиака</v>
          </cell>
          <cell r="L528">
            <v>11.39</v>
          </cell>
          <cell r="M528">
            <v>13.67</v>
          </cell>
        </row>
        <row r="529">
          <cell r="A529" t="str">
            <v>3.1.1.96.</v>
          </cell>
          <cell r="B529" t="str">
            <v>определение показателя преломления</v>
          </cell>
          <cell r="L529">
            <v>6.44</v>
          </cell>
          <cell r="M529">
            <v>7.73</v>
          </cell>
        </row>
        <row r="530">
          <cell r="A530" t="str">
            <v>3.1.1.97.</v>
          </cell>
          <cell r="B530" t="str">
            <v>определение растворимых сухих веществ</v>
          </cell>
          <cell r="L530">
            <v>6.44</v>
          </cell>
          <cell r="M530">
            <v>7.73</v>
          </cell>
        </row>
        <row r="531">
          <cell r="A531" t="str">
            <v>3.1.1.99.</v>
          </cell>
          <cell r="B531" t="str">
            <v>определение перекиси</v>
          </cell>
          <cell r="L531">
            <v>8.67</v>
          </cell>
          <cell r="M531">
            <v>10.4</v>
          </cell>
        </row>
        <row r="532">
          <cell r="A532" t="str">
            <v>3.1.1.105.</v>
          </cell>
          <cell r="B532" t="str">
            <v>определение массовой доли костных включений</v>
          </cell>
          <cell r="L532">
            <v>5.73</v>
          </cell>
          <cell r="M532">
            <v>6.88</v>
          </cell>
        </row>
        <row r="533">
          <cell r="A533" t="str">
            <v>3.1.1.111.</v>
          </cell>
          <cell r="B533" t="str">
            <v>определение прозрачности:</v>
          </cell>
        </row>
        <row r="534">
          <cell r="A534" t="str">
            <v>3.1.1.111.1.</v>
          </cell>
          <cell r="B534" t="str">
            <v>определение прозрачности в растительном масле</v>
          </cell>
          <cell r="L534">
            <v>8.58</v>
          </cell>
          <cell r="M534">
            <v>10.3</v>
          </cell>
        </row>
        <row r="535">
          <cell r="A535" t="str">
            <v>3.1.1.111.2.</v>
          </cell>
          <cell r="B535" t="str">
            <v>определение прозрачности в напитках</v>
          </cell>
          <cell r="L535">
            <v>8.58</v>
          </cell>
          <cell r="M535">
            <v>10.3</v>
          </cell>
        </row>
        <row r="536">
          <cell r="A536" t="str">
            <v>3.1.1.112.</v>
          </cell>
          <cell r="B536" t="str">
            <v>определение соды (качественная реакция)</v>
          </cell>
          <cell r="L536">
            <v>4.28</v>
          </cell>
          <cell r="M536">
            <v>5.14</v>
          </cell>
        </row>
        <row r="537">
          <cell r="A537" t="str">
            <v>3.1.1.117.</v>
          </cell>
          <cell r="B537" t="str">
            <v>определение сухого остатка</v>
          </cell>
          <cell r="L537">
            <v>21.4</v>
          </cell>
          <cell r="M537">
            <v>25.68</v>
          </cell>
        </row>
        <row r="538">
          <cell r="A538" t="str">
            <v>3.1.1.121.</v>
          </cell>
          <cell r="B538" t="str">
            <v>определение массы нетто</v>
          </cell>
          <cell r="L538">
            <v>4.28</v>
          </cell>
          <cell r="M538">
            <v>5.14</v>
          </cell>
        </row>
        <row r="539">
          <cell r="A539" t="str">
            <v>3.1.1.122.</v>
          </cell>
          <cell r="B539" t="str">
            <v>определение объема</v>
          </cell>
          <cell r="L539">
            <v>4.28</v>
          </cell>
          <cell r="M539">
            <v>5.14</v>
          </cell>
        </row>
        <row r="540">
          <cell r="A540" t="str">
            <v>3.1.1.123.</v>
          </cell>
          <cell r="B540" t="str">
            <v>определение размера</v>
          </cell>
          <cell r="L540">
            <v>4.28</v>
          </cell>
          <cell r="M540">
            <v>5.14</v>
          </cell>
        </row>
        <row r="541">
          <cell r="A541" t="str">
            <v>3.1.1.124.</v>
          </cell>
          <cell r="B541" t="str">
            <v>определение минеральных примесей (без озоления)</v>
          </cell>
          <cell r="L541">
            <v>8.67</v>
          </cell>
          <cell r="M541">
            <v>10.4</v>
          </cell>
        </row>
        <row r="542">
          <cell r="A542" t="str">
            <v>3.1.1.125.</v>
          </cell>
          <cell r="B542" t="str">
            <v>определение посторонних примесей</v>
          </cell>
          <cell r="L542">
            <v>6.44</v>
          </cell>
          <cell r="M542">
            <v>7.73</v>
          </cell>
        </row>
        <row r="543">
          <cell r="A543" t="str">
            <v>3.1.1.126.</v>
          </cell>
          <cell r="B543" t="str">
            <v>определение примесей растительного происхождения</v>
          </cell>
          <cell r="L543">
            <v>6.44</v>
          </cell>
          <cell r="M543">
            <v>7.73</v>
          </cell>
        </row>
        <row r="544">
          <cell r="A544" t="str">
            <v>3.1.1.127.</v>
          </cell>
          <cell r="B544" t="str">
            <v>определение зараженности вредителями</v>
          </cell>
          <cell r="L544">
            <v>6.44</v>
          </cell>
          <cell r="M544">
            <v>7.73</v>
          </cell>
        </row>
        <row r="545">
          <cell r="A545" t="str">
            <v>3.1.1.128.</v>
          </cell>
          <cell r="B545" t="str">
            <v>определение засоренности, вредной и сорной примеси:</v>
          </cell>
        </row>
        <row r="546">
          <cell r="A546" t="str">
            <v>3.1.1.128.1.</v>
          </cell>
          <cell r="B546" t="str">
            <v>определение засоренности</v>
          </cell>
          <cell r="L546">
            <v>4.28</v>
          </cell>
          <cell r="M546">
            <v>5.14</v>
          </cell>
        </row>
        <row r="547">
          <cell r="A547" t="str">
            <v>3.1.1.128.2.</v>
          </cell>
          <cell r="B547" t="str">
            <v>определение вредной примеси</v>
          </cell>
          <cell r="L547">
            <v>7.23</v>
          </cell>
          <cell r="M547">
            <v>8.68</v>
          </cell>
        </row>
        <row r="548">
          <cell r="A548" t="str">
            <v>3.1.1.128.3.</v>
          </cell>
          <cell r="B548" t="str">
            <v>определение сорных семян</v>
          </cell>
          <cell r="L548">
            <v>5.73</v>
          </cell>
          <cell r="M548">
            <v>6.88</v>
          </cell>
        </row>
        <row r="549">
          <cell r="A549" t="str">
            <v>3.1.1.128.4.</v>
          </cell>
          <cell r="B549" t="str">
            <v>определение сорной примеси</v>
          </cell>
          <cell r="L549">
            <v>5.73</v>
          </cell>
          <cell r="M549">
            <v>6.88</v>
          </cell>
        </row>
        <row r="550">
          <cell r="A550" t="str">
            <v>3.1.1.129.</v>
          </cell>
          <cell r="B550" t="str">
            <v>определение повреждений</v>
          </cell>
          <cell r="L550">
            <v>1.44</v>
          </cell>
          <cell r="M550">
            <v>1.73</v>
          </cell>
        </row>
        <row r="551">
          <cell r="A551" t="str">
            <v>3.1.1.131.</v>
          </cell>
          <cell r="B551" t="str">
            <v>определение легковесных зерен</v>
          </cell>
          <cell r="L551">
            <v>5.73</v>
          </cell>
          <cell r="M551">
            <v>6.88</v>
          </cell>
        </row>
        <row r="552">
          <cell r="A552" t="str">
            <v>3.1.1.132.</v>
          </cell>
          <cell r="B552" t="str">
            <v>определение массовой доли крошки</v>
          </cell>
          <cell r="L552">
            <v>6.44</v>
          </cell>
          <cell r="M552">
            <v>7.73</v>
          </cell>
        </row>
        <row r="553">
          <cell r="A553" t="str">
            <v>3.1.1.133.</v>
          </cell>
          <cell r="B553" t="str">
            <v>определение массовой доли деформированных изделий</v>
          </cell>
          <cell r="L553">
            <v>6.44</v>
          </cell>
          <cell r="M553">
            <v>7.73</v>
          </cell>
        </row>
        <row r="554">
          <cell r="A554" t="str">
            <v>3.1.1.134.</v>
          </cell>
          <cell r="B554" t="str">
            <v>определение массовой доли лома</v>
          </cell>
          <cell r="L554">
            <v>6.44</v>
          </cell>
          <cell r="M554">
            <v>7.73</v>
          </cell>
        </row>
        <row r="555">
          <cell r="A555" t="str">
            <v>3.1.1.135.</v>
          </cell>
          <cell r="B555" t="str">
            <v>определение массовой доли мелочи</v>
          </cell>
          <cell r="L555">
            <v>8.58</v>
          </cell>
          <cell r="M555">
            <v>10.3</v>
          </cell>
        </row>
        <row r="556">
          <cell r="A556" t="str">
            <v>3.1.1.137.</v>
          </cell>
          <cell r="B556" t="str">
            <v>определение наличия ореховой скорлупы</v>
          </cell>
          <cell r="L556">
            <v>4.28</v>
          </cell>
          <cell r="M556">
            <v>5.14</v>
          </cell>
        </row>
        <row r="557">
          <cell r="A557" t="str">
            <v>3.1.1.138.</v>
          </cell>
          <cell r="B557" t="str">
            <v>определение качества ядер:</v>
          </cell>
        </row>
        <row r="558">
          <cell r="A558" t="str">
            <v>3.1.1.138.1.</v>
          </cell>
          <cell r="B558" t="str">
            <v>определение доброкачественных ядер</v>
          </cell>
          <cell r="L558">
            <v>5.73</v>
          </cell>
          <cell r="M558">
            <v>6.88</v>
          </cell>
        </row>
        <row r="559">
          <cell r="A559" t="str">
            <v>3.1.1.138.2.</v>
          </cell>
          <cell r="B559" t="str">
            <v>определение испорченных ядер</v>
          </cell>
          <cell r="L559">
            <v>5.73</v>
          </cell>
          <cell r="M559">
            <v>6.88</v>
          </cell>
        </row>
        <row r="560">
          <cell r="A560" t="str">
            <v>3.1.1.138.3.</v>
          </cell>
          <cell r="B560" t="str">
            <v>определение битых ядер</v>
          </cell>
          <cell r="L560">
            <v>5.73</v>
          </cell>
          <cell r="M560">
            <v>6.88</v>
          </cell>
        </row>
        <row r="561">
          <cell r="A561" t="str">
            <v>3.1.1.138.4.</v>
          </cell>
          <cell r="B561" t="str">
            <v>определение колотых ядер</v>
          </cell>
          <cell r="L561">
            <v>5.73</v>
          </cell>
          <cell r="M561">
            <v>6.88</v>
          </cell>
        </row>
        <row r="562">
          <cell r="A562" t="str">
            <v>3.1.1.139.</v>
          </cell>
          <cell r="B562" t="str">
            <v>определение дробленых семян</v>
          </cell>
          <cell r="L562">
            <v>5.73</v>
          </cell>
          <cell r="M562">
            <v>6.88</v>
          </cell>
        </row>
        <row r="563">
          <cell r="A563" t="str">
            <v>3.1.1.140.</v>
          </cell>
          <cell r="B563" t="str">
            <v>определение нешелушенных зерен</v>
          </cell>
          <cell r="L563">
            <v>5.73</v>
          </cell>
          <cell r="M563">
            <v>6.88</v>
          </cell>
        </row>
        <row r="564">
          <cell r="A564" t="str">
            <v>3.1.1.146.</v>
          </cell>
          <cell r="B564" t="str">
            <v>определение масличной примеси в семенах масличных</v>
          </cell>
          <cell r="L564">
            <v>7.23</v>
          </cell>
          <cell r="M564">
            <v>8.68</v>
          </cell>
        </row>
        <row r="565">
          <cell r="A565" t="str">
            <v>3.1.1.148.</v>
          </cell>
          <cell r="B565" t="str">
            <v>определение уксусной кислоты (ацетата) ферментативным методом в соковой продукции</v>
          </cell>
          <cell r="L565">
            <v>38.380000000000003</v>
          </cell>
          <cell r="M565">
            <v>46.06</v>
          </cell>
        </row>
        <row r="566">
          <cell r="A566" t="str">
            <v>3.1.1.149.</v>
          </cell>
          <cell r="B566" t="str">
            <v>определение L-яблочной кислоты в соковой продукции</v>
          </cell>
          <cell r="L566">
            <v>48.31</v>
          </cell>
          <cell r="M566">
            <v>57.97</v>
          </cell>
        </row>
        <row r="567">
          <cell r="A567" t="str">
            <v>3.1.1.150.</v>
          </cell>
          <cell r="B567" t="str">
            <v>определение D- и L-молочной кислоты в соках фруктовых и овощных с готовым набором реактивов</v>
          </cell>
          <cell r="L567">
            <v>48.31</v>
          </cell>
          <cell r="M567">
            <v>57.97</v>
          </cell>
        </row>
        <row r="568">
          <cell r="A568" t="str">
            <v>3.1.1.155.</v>
          </cell>
          <cell r="B568" t="str">
            <v>определение анизидинового числа в жирах животных и маслах растительных (фотометрия)</v>
          </cell>
          <cell r="L568">
            <v>29.93</v>
          </cell>
          <cell r="M568">
            <v>35.92</v>
          </cell>
        </row>
        <row r="569">
          <cell r="A569" t="str">
            <v>3.1.3.</v>
          </cell>
          <cell r="B569" t="str">
            <v>остаточные количества пестицидов и микотоксинов:</v>
          </cell>
        </row>
        <row r="570">
          <cell r="A570" t="str">
            <v>3.1.3.1.</v>
          </cell>
          <cell r="B570" t="str">
            <v>определение мочевиносодержащих пестицидов методом ТСХ:</v>
          </cell>
        </row>
        <row r="571">
          <cell r="A571" t="str">
            <v>3.1.3.1.1.</v>
          </cell>
          <cell r="B571" t="str">
            <v xml:space="preserve">определение мочевиносодержащих пестицидов (топсин М) (ТСХ) </v>
          </cell>
          <cell r="L571">
            <v>34.22</v>
          </cell>
          <cell r="M571">
            <v>41.06</v>
          </cell>
        </row>
        <row r="572">
          <cell r="A572" t="str">
            <v>3.1.3.1.2.</v>
          </cell>
          <cell r="B572" t="str">
            <v>определение мочевиносодержащих пестицидов (универсальный метод) (ТСХ)</v>
          </cell>
          <cell r="L572">
            <v>34.22</v>
          </cell>
          <cell r="M572">
            <v>41.06</v>
          </cell>
        </row>
        <row r="573">
          <cell r="A573" t="str">
            <v>3.1.3.1.3.</v>
          </cell>
          <cell r="B573" t="str">
            <v>определение мочевиносодержащих пестицидов (ГЖХ)</v>
          </cell>
          <cell r="L573">
            <v>25.73</v>
          </cell>
          <cell r="M573">
            <v>30.88</v>
          </cell>
        </row>
        <row r="574">
          <cell r="A574" t="str">
            <v>3.1.3.2.</v>
          </cell>
          <cell r="B574" t="str">
            <v xml:space="preserve">определение симмтриазинов: </v>
          </cell>
        </row>
        <row r="575">
          <cell r="A575" t="str">
            <v>3.1.3.2.1.</v>
          </cell>
          <cell r="B575" t="str">
            <v>определение симмтриазинов в других объектах (ТСХ)</v>
          </cell>
        </row>
        <row r="576">
          <cell r="A576" t="str">
            <v>3.1.3.2.1.1.</v>
          </cell>
          <cell r="B576" t="str">
            <v>определение симм-триазинов (ТСХ) (зенкор)</v>
          </cell>
          <cell r="L576">
            <v>34.22</v>
          </cell>
          <cell r="M576">
            <v>41.06</v>
          </cell>
        </row>
        <row r="577">
          <cell r="A577" t="str">
            <v>3.1.3.2.1.2.</v>
          </cell>
          <cell r="B577" t="str">
            <v xml:space="preserve">определение симм-триазинов (ТСХ) (атразин, симазин и др.) </v>
          </cell>
          <cell r="L577">
            <v>34.22</v>
          </cell>
          <cell r="M577">
            <v>41.06</v>
          </cell>
        </row>
        <row r="578">
          <cell r="A578" t="str">
            <v>3.1.3.2.1.3.</v>
          </cell>
          <cell r="B578" t="str">
            <v>определение симм-триазинов (ТСХ) (прометрин)</v>
          </cell>
          <cell r="L578">
            <v>34.22</v>
          </cell>
          <cell r="M578">
            <v>41.06</v>
          </cell>
        </row>
        <row r="579">
          <cell r="A579" t="str">
            <v>3.1.3.2.2.</v>
          </cell>
          <cell r="B579" t="str">
            <v>определение симмтриазинов (ГЖХ)</v>
          </cell>
          <cell r="L579">
            <v>25.73</v>
          </cell>
          <cell r="M579">
            <v>30.88</v>
          </cell>
        </row>
        <row r="580">
          <cell r="A580" t="str">
            <v>3.1.3.3.</v>
          </cell>
          <cell r="B580" t="str">
            <v xml:space="preserve">определение медьсодержащих пестицидов: </v>
          </cell>
        </row>
        <row r="581">
          <cell r="A581" t="str">
            <v>3.1.3.3.1.</v>
          </cell>
          <cell r="B581" t="str">
            <v>определение медьсодержащих пестицидов (ФЭК)</v>
          </cell>
          <cell r="L581">
            <v>26.33</v>
          </cell>
          <cell r="M581">
            <v>31.6</v>
          </cell>
        </row>
        <row r="582">
          <cell r="A582" t="str">
            <v>3.1.3.3.2.</v>
          </cell>
          <cell r="B582" t="str">
            <v>определение медьсодержащих пестицидов с озолением пробы (КФК)</v>
          </cell>
          <cell r="L582">
            <v>45.79</v>
          </cell>
          <cell r="M582">
            <v>54.95</v>
          </cell>
        </row>
        <row r="583">
          <cell r="A583" t="str">
            <v>3.1.3.4.</v>
          </cell>
          <cell r="B583" t="str">
            <v xml:space="preserve">определение ртутьсодержащих пестицидов: </v>
          </cell>
        </row>
        <row r="584">
          <cell r="A584" t="str">
            <v>3.1.3.4.1.</v>
          </cell>
          <cell r="B584" t="str">
            <v>определение ртутьсодержащих пестицидов (ТСХ)</v>
          </cell>
          <cell r="L584">
            <v>40.03</v>
          </cell>
          <cell r="M584">
            <v>48.04</v>
          </cell>
        </row>
        <row r="585">
          <cell r="A585" t="str">
            <v>3.1.3.4.2.</v>
          </cell>
          <cell r="B585" t="str">
            <v>определение ртутьсодержащих пестицидов (ГЖХ)</v>
          </cell>
          <cell r="L585">
            <v>35.75</v>
          </cell>
          <cell r="M585">
            <v>42.9</v>
          </cell>
        </row>
        <row r="586">
          <cell r="A586" t="str">
            <v>3.1.3.5.</v>
          </cell>
          <cell r="B586" t="str">
            <v>определение хлоропроизводных феноксикислот:</v>
          </cell>
        </row>
        <row r="587">
          <cell r="A587" t="str">
            <v>3.1.3.5.1.</v>
          </cell>
          <cell r="B587" t="str">
            <v>определение хлоропроизводных феноксикислот – 2,4 Д (ТСХ)</v>
          </cell>
        </row>
        <row r="588">
          <cell r="A588" t="str">
            <v>3.1.3.5.1.1.</v>
          </cell>
          <cell r="B588" t="str">
            <v>определение хлоропроизводных феноксикислот – 2,4 Д (ТСХ)</v>
          </cell>
          <cell r="L588">
            <v>48.56</v>
          </cell>
          <cell r="M588">
            <v>58.27</v>
          </cell>
        </row>
        <row r="589">
          <cell r="A589" t="str">
            <v>3.1.3.5.1.2.</v>
          </cell>
          <cell r="B589" t="str">
            <v xml:space="preserve">определение хлорпроизводных феноксикислот – 2,4Д (ГЖХ) </v>
          </cell>
          <cell r="L589">
            <v>48.56</v>
          </cell>
          <cell r="M589">
            <v>58.27</v>
          </cell>
        </row>
        <row r="590">
          <cell r="A590" t="str">
            <v>3.1.3.5.2.1.</v>
          </cell>
          <cell r="B590" t="str">
            <v>определение хлоропроизводных феноксикислот – байлетон (ГЖХ)</v>
          </cell>
          <cell r="L590">
            <v>42.74</v>
          </cell>
          <cell r="M590">
            <v>51.29</v>
          </cell>
        </row>
        <row r="591">
          <cell r="A591" t="str">
            <v>3.1.3.8.</v>
          </cell>
          <cell r="B591" t="str">
            <v>определение фосфорорганических пестицидов:</v>
          </cell>
        </row>
        <row r="592">
          <cell r="A592" t="str">
            <v>3.1.3.8.1.</v>
          </cell>
          <cell r="B592" t="str">
            <v>определение фосфорорганических пестицидов (ТСХ)</v>
          </cell>
          <cell r="L592">
            <v>37.049999999999997</v>
          </cell>
          <cell r="M592">
            <v>44.46</v>
          </cell>
        </row>
        <row r="593">
          <cell r="A593" t="str">
            <v>3.1.3.8.2.</v>
          </cell>
          <cell r="B593" t="str">
            <v xml:space="preserve">определение фосфорорганических пестицидов (ГЖХ) </v>
          </cell>
          <cell r="L593">
            <v>25.73</v>
          </cell>
          <cell r="M593">
            <v>30.88</v>
          </cell>
        </row>
        <row r="594">
          <cell r="A594" t="str">
            <v>3.1.3.9.</v>
          </cell>
          <cell r="B594" t="str">
            <v>определение хлорорганических пестицидов:</v>
          </cell>
        </row>
        <row r="595">
          <cell r="A595" t="str">
            <v>3.1.3.9.1.</v>
          </cell>
          <cell r="B595" t="str">
            <v>определение хлорорганических пестицидов в муке, зернобобовых, хлебобулочных, крупе, мясо- и рыбопродуктах (ТСХ)</v>
          </cell>
          <cell r="L595">
            <v>37.049999999999997</v>
          </cell>
          <cell r="M595">
            <v>44.46</v>
          </cell>
        </row>
        <row r="596">
          <cell r="A596" t="str">
            <v>3.1.3.9.2.</v>
          </cell>
          <cell r="B596" t="str">
            <v>определение хлорорганических пестицидов в плодоовощной продукции (ТСХ)</v>
          </cell>
          <cell r="L596">
            <v>37.049999999999997</v>
          </cell>
          <cell r="M596">
            <v>44.46</v>
          </cell>
        </row>
        <row r="597">
          <cell r="A597" t="str">
            <v>3.1.3.9.3.</v>
          </cell>
          <cell r="B597" t="str">
            <v>определение хлорорганических пестицидов в молочной продукции (ТСХ)</v>
          </cell>
          <cell r="L597">
            <v>37.049999999999997</v>
          </cell>
          <cell r="M597">
            <v>44.46</v>
          </cell>
        </row>
        <row r="598">
          <cell r="A598" t="str">
            <v>3.1.3.9.4.</v>
          </cell>
          <cell r="B598" t="str">
            <v>определение хлорорганических пестицидов в кондитерских изделиях, меде (ТСХ)</v>
          </cell>
          <cell r="L598">
            <v>37.049999999999997</v>
          </cell>
          <cell r="M598">
            <v>44.46</v>
          </cell>
        </row>
        <row r="599">
          <cell r="A599" t="str">
            <v>3.1.3.9.5.</v>
          </cell>
          <cell r="B599" t="str">
            <v>определение хлорорганических пестицидов в растительных жирах, маргарине (ТСХ)</v>
          </cell>
          <cell r="L599">
            <v>37.049999999999997</v>
          </cell>
          <cell r="M599">
            <v>44.46</v>
          </cell>
        </row>
        <row r="600">
          <cell r="A600" t="str">
            <v>3.1.3.9.6.</v>
          </cell>
          <cell r="B600" t="str">
            <v>определение хлорорганических пестицидов в растительных жирах, маргарине (ГЖХ)</v>
          </cell>
          <cell r="L600">
            <v>15</v>
          </cell>
          <cell r="M600">
            <v>18</v>
          </cell>
        </row>
        <row r="601">
          <cell r="A601" t="str">
            <v>3.1.3.9.7.</v>
          </cell>
          <cell r="B601" t="str">
            <v>определение хлорорганических пестицидов в плодоовощной продукции (ГЖХ)</v>
          </cell>
          <cell r="L601">
            <v>15</v>
          </cell>
          <cell r="M601">
            <v>18</v>
          </cell>
        </row>
        <row r="602">
          <cell r="A602" t="str">
            <v>3.1.3.9.8.</v>
          </cell>
          <cell r="B602" t="str">
            <v>определение хлорорганических пестицидов в молочной продукции (ГЖХ)</v>
          </cell>
          <cell r="L602">
            <v>15</v>
          </cell>
          <cell r="M602">
            <v>18</v>
          </cell>
        </row>
        <row r="603">
          <cell r="A603" t="str">
            <v>3.1.3.9.9.</v>
          </cell>
          <cell r="B603" t="str">
            <v>определение хлорорганических пестицидов в кондитерских изделиях, меде (ГЖХ)</v>
          </cell>
          <cell r="L603">
            <v>15</v>
          </cell>
          <cell r="M603">
            <v>18</v>
          </cell>
        </row>
        <row r="604">
          <cell r="A604" t="str">
            <v>3.1.3.9.10.</v>
          </cell>
          <cell r="B604" t="str">
            <v>определение хлорорганических пестицидов в муке, крупе в зернобобовых, хлебобулочных изделиях, мясо- и рыбопродуктах (ГЖХ)</v>
          </cell>
          <cell r="L604">
            <v>15</v>
          </cell>
          <cell r="M604">
            <v>18</v>
          </cell>
        </row>
        <row r="605">
          <cell r="A605" t="str">
            <v>3.1.3.9.11.</v>
          </cell>
          <cell r="B605" t="str">
            <v>определение хлорорганических пестицидов(ТСХ) в БАДах на основе растительных масел</v>
          </cell>
          <cell r="L605">
            <v>37.049999999999997</v>
          </cell>
          <cell r="M605">
            <v>44.46</v>
          </cell>
        </row>
        <row r="606">
          <cell r="A606" t="str">
            <v>3.1.3.9.12.</v>
          </cell>
          <cell r="B606" t="str">
            <v>определение хлорорганических пестицидов(ТСХ) в БАДах на основе преимущественно усвояемых углеводов</v>
          </cell>
          <cell r="L606">
            <v>37.049999999999997</v>
          </cell>
          <cell r="M606">
            <v>44.46</v>
          </cell>
        </row>
        <row r="607">
          <cell r="A607" t="str">
            <v>3.1.3.9.13.</v>
          </cell>
          <cell r="B607" t="str">
            <v>определение хлорорганических пестицидов(ТСХ) в БАДах на основе преимущественно пищевых волокон</v>
          </cell>
          <cell r="L607">
            <v>37.049999999999997</v>
          </cell>
          <cell r="M607">
            <v>44.46</v>
          </cell>
        </row>
        <row r="608">
          <cell r="A608" t="str">
            <v>3.1.3.9.14.</v>
          </cell>
          <cell r="B608" t="str">
            <v>определение хлорорганических пестицидов(ТСХ) в БАДах на основе чистых субстанций</v>
          </cell>
          <cell r="L608">
            <v>37.049999999999997</v>
          </cell>
          <cell r="M608">
            <v>44.46</v>
          </cell>
        </row>
        <row r="609">
          <cell r="A609" t="str">
            <v>3.1.3.9.15.</v>
          </cell>
          <cell r="B609" t="str">
            <v xml:space="preserve">определение хлорорганических пестицидов(ТСХ) в БАДах на  растительной основе </v>
          </cell>
          <cell r="L609">
            <v>37.049999999999997</v>
          </cell>
          <cell r="M609">
            <v>44.46</v>
          </cell>
        </row>
        <row r="610">
          <cell r="A610" t="str">
            <v>3.1.3.9.16.</v>
          </cell>
          <cell r="B610" t="str">
            <v>определение хлорорганических пестицидов(ТСХ) в БАДах на основе  одноклеточных водорослей, дрожжей</v>
          </cell>
          <cell r="L610">
            <v>37.049999999999997</v>
          </cell>
          <cell r="M610">
            <v>44.46</v>
          </cell>
        </row>
        <row r="611">
          <cell r="A611" t="str">
            <v>3.1.3.10.</v>
          </cell>
          <cell r="B611" t="str">
            <v>определение синтетических пиретроидов:</v>
          </cell>
        </row>
        <row r="612">
          <cell r="A612" t="str">
            <v>3.1.3.10.1.</v>
          </cell>
          <cell r="B612" t="str">
            <v>определение синтетических пиретроидов (ГЖХ)</v>
          </cell>
          <cell r="L612">
            <v>28.59</v>
          </cell>
          <cell r="M612">
            <v>34.31</v>
          </cell>
        </row>
        <row r="613">
          <cell r="A613" t="str">
            <v>3.1.3.10.2.</v>
          </cell>
          <cell r="B613" t="str">
            <v>определение синтетических пиретроидов (ТСХ)</v>
          </cell>
          <cell r="L613">
            <v>31.39</v>
          </cell>
          <cell r="M613">
            <v>37.67</v>
          </cell>
        </row>
        <row r="614">
          <cell r="A614" t="str">
            <v>3.1.3.11.</v>
          </cell>
          <cell r="B614" t="str">
            <v>определение 2,4 – Д (ГЖХ)</v>
          </cell>
          <cell r="L614">
            <v>54.22</v>
          </cell>
          <cell r="M614">
            <v>65.06</v>
          </cell>
        </row>
        <row r="615">
          <cell r="A615" t="str">
            <v>3.1.3.12.</v>
          </cell>
          <cell r="B615" t="str">
            <v>определение дециса (ГЖХ)</v>
          </cell>
          <cell r="L615">
            <v>28.59</v>
          </cell>
          <cell r="M615">
            <v>34.31</v>
          </cell>
        </row>
        <row r="616">
          <cell r="A616" t="str">
            <v>3.1.3.13.</v>
          </cell>
          <cell r="B616" t="str">
            <v>определение пестицидных соединений из различных химических групп, ранее не названных:</v>
          </cell>
        </row>
        <row r="617">
          <cell r="A617" t="str">
            <v>3.1.3.13.1.</v>
          </cell>
          <cell r="B617" t="str">
            <v>определение пестицида ридомила (ТСХ)</v>
          </cell>
          <cell r="L617">
            <v>31.39</v>
          </cell>
          <cell r="M617">
            <v>37.67</v>
          </cell>
        </row>
        <row r="618">
          <cell r="A618" t="str">
            <v>3.1.3.13.2.</v>
          </cell>
          <cell r="B618" t="str">
            <v xml:space="preserve">определение пестицидных соединений из различных химических групп, ранее не названных (ГЖХ) </v>
          </cell>
          <cell r="L618">
            <v>28.59</v>
          </cell>
          <cell r="M618">
            <v>34.31</v>
          </cell>
        </row>
        <row r="619">
          <cell r="A619" t="str">
            <v>3.1.3.14.</v>
          </cell>
          <cell r="B619" t="str">
            <v xml:space="preserve">определение патулина: </v>
          </cell>
        </row>
        <row r="620">
          <cell r="A620" t="str">
            <v>3.1.3.14.1.</v>
          </cell>
          <cell r="B620" t="str">
            <v>определение патулина (ТСХ)</v>
          </cell>
          <cell r="L620">
            <v>38.49</v>
          </cell>
          <cell r="M620">
            <v>46.19</v>
          </cell>
        </row>
        <row r="621">
          <cell r="A621" t="str">
            <v>3.1.3.14.2.</v>
          </cell>
          <cell r="B621" t="str">
            <v>определение патулина (ВЭЖХ)</v>
          </cell>
          <cell r="L621">
            <v>25.66</v>
          </cell>
          <cell r="M621">
            <v>30.79</v>
          </cell>
        </row>
        <row r="622">
          <cell r="A622" t="str">
            <v>3.1.3.15.</v>
          </cell>
          <cell r="B622" t="str">
            <v xml:space="preserve">определение Т-2 токсина: </v>
          </cell>
        </row>
        <row r="623">
          <cell r="A623" t="str">
            <v>3.1.3.15.1.</v>
          </cell>
          <cell r="B623" t="str">
            <v>определение Т-2 токсина (ТСХ)</v>
          </cell>
        </row>
        <row r="624">
          <cell r="A624" t="str">
            <v>3.1.3.15.1.1.</v>
          </cell>
          <cell r="B624" t="str">
            <v>определение Т-2 токсина (ТСХ) ГОСТ 28001-88</v>
          </cell>
          <cell r="L624">
            <v>21.59</v>
          </cell>
          <cell r="M624">
            <v>25.91</v>
          </cell>
        </row>
        <row r="625">
          <cell r="A625" t="str">
            <v>3.1.3.15.1.2.</v>
          </cell>
          <cell r="B625" t="str">
            <v>определение Т-2 токсина (ТСХ)Инструкция 4.1.10-15-63-2005 МУ 3184-84</v>
          </cell>
          <cell r="L625">
            <v>21.59</v>
          </cell>
          <cell r="M625">
            <v>25.91</v>
          </cell>
        </row>
        <row r="626">
          <cell r="A626" t="str">
            <v>3.1.3.15.2.</v>
          </cell>
          <cell r="B626" t="str">
            <v>определение Т-2 токсина (ГЖХ)</v>
          </cell>
          <cell r="L626">
            <v>24.28</v>
          </cell>
          <cell r="M626">
            <v>29.14</v>
          </cell>
        </row>
        <row r="627">
          <cell r="A627" t="str">
            <v>3.1.3.16.</v>
          </cell>
          <cell r="B627" t="str">
            <v xml:space="preserve">определение дезоксиниваленола: </v>
          </cell>
        </row>
        <row r="628">
          <cell r="A628" t="str">
            <v>3.1.3.16.1.</v>
          </cell>
          <cell r="B628" t="str">
            <v>определение дезоксиниваленола (ТСХ)</v>
          </cell>
          <cell r="L628">
            <v>41.43</v>
          </cell>
          <cell r="M628">
            <v>49.72</v>
          </cell>
        </row>
        <row r="629">
          <cell r="A629" t="str">
            <v>3.1.3.16.2.</v>
          </cell>
          <cell r="B629" t="str">
            <v>определение дезоксиниваленола (ВЭЖХ)</v>
          </cell>
          <cell r="L629">
            <v>40</v>
          </cell>
          <cell r="M629">
            <v>48</v>
          </cell>
        </row>
        <row r="630">
          <cell r="A630" t="str">
            <v>3.1.3.16.3.</v>
          </cell>
          <cell r="B630" t="str">
            <v>определение дезоксиниваленола в зерновых, зернобобовых культурах и продуктах их переработки (ИФА)</v>
          </cell>
          <cell r="L630">
            <v>12.12</v>
          </cell>
          <cell r="M630">
            <v>14.54</v>
          </cell>
        </row>
        <row r="631">
          <cell r="A631" t="str">
            <v>3.1.3.17.</v>
          </cell>
          <cell r="B631" t="str">
            <v xml:space="preserve">определение зеараленона: </v>
          </cell>
        </row>
        <row r="632">
          <cell r="A632" t="str">
            <v>3.1.3.17.1.</v>
          </cell>
          <cell r="B632" t="str">
            <v>определение зеараленона (ТСХ)</v>
          </cell>
          <cell r="L632">
            <v>41.43</v>
          </cell>
          <cell r="M632">
            <v>49.72</v>
          </cell>
        </row>
        <row r="633">
          <cell r="A633" t="str">
            <v>3.1.3.17.2.</v>
          </cell>
          <cell r="B633" t="str">
            <v>определение зеараленона (ВЭЖХ)</v>
          </cell>
          <cell r="L633">
            <v>17.16</v>
          </cell>
          <cell r="M633">
            <v>20.59</v>
          </cell>
        </row>
        <row r="634">
          <cell r="A634" t="str">
            <v>3.1.3.17.3.</v>
          </cell>
          <cell r="B634" t="str">
            <v>определение зеараленона в зерне, продуктах переработки зерна (ИФА)</v>
          </cell>
        </row>
        <row r="635">
          <cell r="A635" t="str">
            <v>3.1.3.17.3.1.</v>
          </cell>
          <cell r="B635" t="str">
            <v>определение содержания зеараленона в зерне, продуктах переработки зерна (на одно или первое исследование) (ИФА)</v>
          </cell>
          <cell r="L635">
            <v>7.12</v>
          </cell>
          <cell r="M635">
            <v>8.5399999999999991</v>
          </cell>
        </row>
        <row r="636">
          <cell r="A636" t="str">
            <v>3.1.3.17.3.2.</v>
          </cell>
          <cell r="B636" t="str">
            <v>определение содержания зеараленона в зерне, продуктах переработки зерна (на второе и последующие исследования) (ИФА)</v>
          </cell>
          <cell r="L636">
            <v>7.12</v>
          </cell>
          <cell r="M636">
            <v>8.5399999999999991</v>
          </cell>
        </row>
        <row r="637">
          <cell r="A637" t="str">
            <v>3.1.3.18.</v>
          </cell>
          <cell r="B637" t="str">
            <v>определение зеараленона и ДОНа при их совместном присутствии (ТСХ)</v>
          </cell>
          <cell r="L637">
            <v>32.83</v>
          </cell>
          <cell r="M637">
            <v>39.4</v>
          </cell>
        </row>
        <row r="638">
          <cell r="A638" t="str">
            <v>3.1.3.19.</v>
          </cell>
          <cell r="B638" t="str">
            <v xml:space="preserve">определение афлатоксинов: </v>
          </cell>
        </row>
        <row r="639">
          <cell r="A639" t="str">
            <v>3.1.3.19.1.</v>
          </cell>
          <cell r="B639" t="str">
            <v>определение афлатоксинов (ТСХ)</v>
          </cell>
        </row>
        <row r="640">
          <cell r="A640" t="str">
            <v>3.1.3.19.1.1.</v>
          </cell>
          <cell r="B640" t="str">
            <v>определение афлатоксина В1 в зерне, орехах, кондитерских изделиях, хлебобулочных изделиях, концентратах, плодовых и овощных консервах (ТСХ)</v>
          </cell>
          <cell r="L640">
            <v>32.94</v>
          </cell>
          <cell r="M640">
            <v>39.53</v>
          </cell>
        </row>
        <row r="641">
          <cell r="A641" t="str">
            <v>3.1.3.19.1.2.</v>
          </cell>
          <cell r="B641" t="str">
            <v>определение афлатоксина В1 в какао, шоколаде (ТСХ)</v>
          </cell>
          <cell r="L641">
            <v>32.94</v>
          </cell>
          <cell r="M641">
            <v>39.53</v>
          </cell>
        </row>
        <row r="642">
          <cell r="A642" t="str">
            <v>3.1.3.19.1.3.</v>
          </cell>
          <cell r="B642" t="str">
            <v>определение афлатоксина В1 в кофе, чае (ТСХ)</v>
          </cell>
          <cell r="L642">
            <v>32.94</v>
          </cell>
          <cell r="M642">
            <v>39.53</v>
          </cell>
        </row>
        <row r="643">
          <cell r="A643" t="str">
            <v>3.1.3.19.1.4.</v>
          </cell>
          <cell r="B643" t="str">
            <v>определение афлатоксина В1 в растительном масле (ТСХ)</v>
          </cell>
          <cell r="L643">
            <v>32.94</v>
          </cell>
          <cell r="M643">
            <v>39.53</v>
          </cell>
        </row>
        <row r="644">
          <cell r="A644" t="str">
            <v>3.1.3.19.1.5.</v>
          </cell>
          <cell r="B644" t="str">
            <v>определение афлатоксина М1 (ТСХ)</v>
          </cell>
          <cell r="L644">
            <v>32.94</v>
          </cell>
          <cell r="M644">
            <v>39.53</v>
          </cell>
        </row>
        <row r="645">
          <cell r="A645" t="str">
            <v>3.1.3.19.2.</v>
          </cell>
          <cell r="B645" t="str">
            <v>определение афлатоксинов (ВЭЖХ)</v>
          </cell>
        </row>
        <row r="646">
          <cell r="L646">
            <v>25.73</v>
          </cell>
          <cell r="M646">
            <v>30.88</v>
          </cell>
        </row>
        <row r="647">
          <cell r="L647">
            <v>25.73</v>
          </cell>
          <cell r="M647">
            <v>30.88</v>
          </cell>
        </row>
        <row r="648">
          <cell r="L648">
            <v>25.73</v>
          </cell>
          <cell r="M648">
            <v>30.88</v>
          </cell>
        </row>
        <row r="649">
          <cell r="L649">
            <v>25.73</v>
          </cell>
          <cell r="M649">
            <v>30.88</v>
          </cell>
        </row>
        <row r="650">
          <cell r="L650">
            <v>25.73</v>
          </cell>
          <cell r="M650">
            <v>30.88</v>
          </cell>
        </row>
        <row r="651">
          <cell r="A651" t="str">
            <v>3.1.3.19.3.</v>
          </cell>
          <cell r="B651" t="str">
            <v>определение афлатоксина В1 в зерне, зернобобовых, продуктов их переработки, кормов на зерновой основе (ИФА)</v>
          </cell>
          <cell r="L651">
            <v>18.55</v>
          </cell>
          <cell r="M651">
            <v>22.26</v>
          </cell>
        </row>
        <row r="652">
          <cell r="A652" t="str">
            <v>3.1.3.19.4.</v>
          </cell>
          <cell r="B652" t="str">
            <v>определение афлатоксина В1 в чае, специях, орехах, кофе, детском питании на зерновой основе (ИФА)</v>
          </cell>
          <cell r="L652">
            <v>19.27</v>
          </cell>
          <cell r="M652">
            <v>23.12</v>
          </cell>
        </row>
        <row r="653">
          <cell r="A653" t="str">
            <v>3.1.3.19.5.</v>
          </cell>
          <cell r="B653" t="str">
            <v>определение афлатоксина М1 в молоке сыром пастеризованном, стерилизованном (ИФА)</v>
          </cell>
          <cell r="L653">
            <v>12.12</v>
          </cell>
          <cell r="M653">
            <v>14.54</v>
          </cell>
        </row>
        <row r="654">
          <cell r="A654" t="str">
            <v>3.1.3.19.6.</v>
          </cell>
          <cell r="B654" t="str">
            <v>определение афлатоксина М1 в молоке сухом, сыре, в масле сливочном и детском питании на основе сухого молока (ИФА)</v>
          </cell>
        </row>
        <row r="655">
          <cell r="A655" t="str">
            <v>3.1.3.19.6.1.</v>
          </cell>
          <cell r="B655" t="str">
            <v>определение афлатоксина М1 в молоке сухом (ИФА)</v>
          </cell>
          <cell r="L655">
            <v>14.95</v>
          </cell>
          <cell r="M655">
            <v>17.940000000000001</v>
          </cell>
        </row>
        <row r="656">
          <cell r="A656" t="str">
            <v>3.1.3.19.6.2.</v>
          </cell>
          <cell r="B656" t="str">
            <v>определение афлатоксина М1 в сыре (ИФА)</v>
          </cell>
          <cell r="L656">
            <v>14.95</v>
          </cell>
          <cell r="M656">
            <v>17.940000000000001</v>
          </cell>
        </row>
        <row r="657">
          <cell r="A657" t="str">
            <v>3.1.3.19.6.3.</v>
          </cell>
          <cell r="B657" t="str">
            <v>определение афлатоксина М1 в масле сливочном и детском питании на основе сухого молока (ИФА)</v>
          </cell>
          <cell r="L657">
            <v>14.95</v>
          </cell>
          <cell r="M657">
            <v>17.940000000000001</v>
          </cell>
        </row>
        <row r="658">
          <cell r="A658" t="str">
            <v>3.1.3.20.</v>
          </cell>
          <cell r="B658" t="str">
            <v xml:space="preserve">определение охратоксина А: </v>
          </cell>
        </row>
        <row r="659">
          <cell r="A659" t="str">
            <v>3.1.3.20.1.</v>
          </cell>
          <cell r="B659" t="str">
            <v>определение охратоксина А в зерновых, зернобобовых культурах и продуктах их переработки (ИФА)</v>
          </cell>
        </row>
        <row r="660">
          <cell r="L660">
            <v>13.51</v>
          </cell>
          <cell r="M660">
            <v>16.21</v>
          </cell>
        </row>
        <row r="661">
          <cell r="L661">
            <v>13.51</v>
          </cell>
          <cell r="M661">
            <v>16.21</v>
          </cell>
        </row>
        <row r="662">
          <cell r="L662">
            <v>13.51</v>
          </cell>
          <cell r="M662">
            <v>16.21</v>
          </cell>
        </row>
        <row r="663">
          <cell r="L663">
            <v>13.51</v>
          </cell>
          <cell r="M663">
            <v>16.21</v>
          </cell>
        </row>
        <row r="664">
          <cell r="A664" t="str">
            <v>3.1.3.20.2.</v>
          </cell>
          <cell r="B664" t="str">
            <v>определение охратоксина А (ВЭЖХ)</v>
          </cell>
          <cell r="L664">
            <v>17.16</v>
          </cell>
          <cell r="M664">
            <v>20.59</v>
          </cell>
        </row>
        <row r="665">
          <cell r="A665" t="str">
            <v>3.1.3.21.</v>
          </cell>
          <cell r="B665" t="str">
            <v>определение фумонизина (ИФА)</v>
          </cell>
          <cell r="L665">
            <v>14.21</v>
          </cell>
          <cell r="M665">
            <v>17.05</v>
          </cell>
        </row>
        <row r="666">
          <cell r="A666" t="str">
            <v>3.1.4.</v>
          </cell>
          <cell r="B666" t="str">
            <v>определение токсичных элементов, в т.ч. тяжелых металлов, микро- и макроэлементов:</v>
          </cell>
        </row>
        <row r="667">
          <cell r="A667" t="str">
            <v>3.1.4.1.</v>
          </cell>
          <cell r="B667" t="str">
            <v xml:space="preserve">пробоподготовка: </v>
          </cell>
        </row>
        <row r="668">
          <cell r="A668" t="str">
            <v>3.1.4.1.1.</v>
          </cell>
          <cell r="B668" t="str">
            <v>пробоподготовка экспресс-методом</v>
          </cell>
          <cell r="L668">
            <v>2.1800000000000002</v>
          </cell>
          <cell r="M668">
            <v>2.62</v>
          </cell>
        </row>
        <row r="669">
          <cell r="A669" t="str">
            <v>3.1.4.1.2.</v>
          </cell>
          <cell r="B669" t="str">
            <v>пробоподготовка сжиганием в муфельной печи (для СФМ, ААС и АЭС)</v>
          </cell>
          <cell r="L669">
            <v>10.18</v>
          </cell>
          <cell r="M669">
            <v>12.22</v>
          </cell>
        </row>
        <row r="670">
          <cell r="A670" t="str">
            <v>3.1.4.2.</v>
          </cell>
          <cell r="B670" t="str">
            <v>определение (измерение) токсичных элементов, микро- и макроэлементов (ААС, АЭС):</v>
          </cell>
        </row>
        <row r="671">
          <cell r="A671" t="str">
            <v>3.1.4.2.1.</v>
          </cell>
          <cell r="B671" t="str">
            <v xml:space="preserve">определение (измерение) токсичных элементов, микро- и макроэлементов (ААС) (для каждого металла) </v>
          </cell>
        </row>
        <row r="672">
          <cell r="A672" t="str">
            <v>3.1.4.2.1.1.</v>
          </cell>
          <cell r="B672" t="str">
            <v>определение свинца атомно-абсорбционным методом (ААС)</v>
          </cell>
          <cell r="L672">
            <v>8.49</v>
          </cell>
          <cell r="M672">
            <v>10.19</v>
          </cell>
        </row>
        <row r="673">
          <cell r="A673" t="str">
            <v>3.1.4.2.1.2.</v>
          </cell>
          <cell r="B673" t="str">
            <v>определение кадмия атомно-абсорбционным методом (ААС)</v>
          </cell>
          <cell r="L673">
            <v>8.49</v>
          </cell>
          <cell r="M673">
            <v>10.19</v>
          </cell>
        </row>
        <row r="674">
          <cell r="A674" t="str">
            <v>3.1.4.2.1.3.</v>
          </cell>
          <cell r="B674" t="str">
            <v>определение меди атомно-абсорбционным методом (ААС)</v>
          </cell>
          <cell r="L674">
            <v>8.49</v>
          </cell>
          <cell r="M674">
            <v>10.19</v>
          </cell>
        </row>
        <row r="675">
          <cell r="A675" t="str">
            <v>3.1.4.3.</v>
          </cell>
          <cell r="B675" t="str">
            <v>определение мышьяка (КФК)</v>
          </cell>
        </row>
        <row r="676">
          <cell r="A676" t="str">
            <v>3.14.3.1.</v>
          </cell>
          <cell r="B676" t="str">
            <v>определение мышьяка (КФК)</v>
          </cell>
          <cell r="L676">
            <v>37.090000000000003</v>
          </cell>
          <cell r="M676">
            <v>44.51</v>
          </cell>
        </row>
        <row r="677">
          <cell r="A677" t="str">
            <v>3.1.4.3.2.</v>
          </cell>
          <cell r="B677" t="str">
            <v>определение мышьяка (КФК) в поваренной соли</v>
          </cell>
          <cell r="L677">
            <v>37.090000000000003</v>
          </cell>
          <cell r="M677">
            <v>44.51</v>
          </cell>
        </row>
        <row r="678">
          <cell r="A678" t="str">
            <v>3.1.4.4.</v>
          </cell>
          <cell r="B678" t="str">
            <v>определение олова (ФЭК)</v>
          </cell>
          <cell r="L678">
            <v>44.27</v>
          </cell>
          <cell r="M678">
            <v>53.12</v>
          </cell>
        </row>
        <row r="679">
          <cell r="A679" t="str">
            <v>3.1.4.5.</v>
          </cell>
          <cell r="B679" t="str">
            <v>определение ртути:</v>
          </cell>
        </row>
        <row r="680">
          <cell r="A680" t="str">
            <v>3.1.4.5.2.</v>
          </cell>
          <cell r="B680" t="str">
            <v>определение ртути (колориметрическим методом)</v>
          </cell>
          <cell r="L680">
            <v>41.43</v>
          </cell>
          <cell r="M680">
            <v>49.72</v>
          </cell>
        </row>
        <row r="681">
          <cell r="A681" t="str">
            <v>3.1.4.5.3.</v>
          </cell>
          <cell r="B681" t="str">
            <v xml:space="preserve">определение ртути атомно-абсорбционным методом (анализатор ртути РА-915+) </v>
          </cell>
        </row>
        <row r="682">
          <cell r="A682" t="str">
            <v>3.1.4.5.3.1.</v>
          </cell>
          <cell r="B682" t="str">
            <v>определение ртути атомно-абсорбционным методом в твердых продуктах (анализатор ртути РА-915+)</v>
          </cell>
          <cell r="L682">
            <v>9.98</v>
          </cell>
          <cell r="M682">
            <v>11.98</v>
          </cell>
        </row>
        <row r="683">
          <cell r="A683" t="str">
            <v>3.1.4.5.3.2.</v>
          </cell>
          <cell r="B683" t="str">
            <v>определение ртути атомно-абсорбционным методом в жидких продуктах (анализатор ртути РА-915+)</v>
          </cell>
          <cell r="L683">
            <v>9.98</v>
          </cell>
          <cell r="M683">
            <v>11.98</v>
          </cell>
        </row>
        <row r="684">
          <cell r="A684" t="str">
            <v>3.1.4.6.</v>
          </cell>
          <cell r="B684" t="str">
            <v>определение железа в напитках, винах и коньяках (ФЭК)</v>
          </cell>
          <cell r="L684">
            <v>15.69</v>
          </cell>
          <cell r="M684">
            <v>18.829999999999998</v>
          </cell>
        </row>
        <row r="685">
          <cell r="A685" t="str">
            <v>3.1.5.5.</v>
          </cell>
          <cell r="B685" t="str">
            <v>определение аскорбиновой кислоты (витамина С):</v>
          </cell>
        </row>
        <row r="686">
          <cell r="A686" t="str">
            <v>3.1.5.5.1.</v>
          </cell>
          <cell r="B686" t="str">
            <v>определение аскорбиновой кислоты (витамина С), кроме витаминных препаратов (титриметрический метод)</v>
          </cell>
        </row>
        <row r="687">
          <cell r="A687" t="str">
            <v>3.1.5.5.1.1.</v>
          </cell>
          <cell r="B687" t="str">
            <v>определение аскорбиновой кислоты (витамина С), кроме витаминных препаратов (титриметрическим методом)</v>
          </cell>
          <cell r="L687">
            <v>17.34</v>
          </cell>
          <cell r="M687">
            <v>20.81</v>
          </cell>
        </row>
        <row r="688">
          <cell r="A688" t="str">
            <v>3.1.5.5.1.2.</v>
          </cell>
          <cell r="B688" t="str">
            <v>определение аскорбиновой кислоты (витамина С) титриметрическим методом (ГОСТ 7047-55)</v>
          </cell>
          <cell r="L688">
            <v>17.34</v>
          </cell>
          <cell r="M688">
            <v>20.81</v>
          </cell>
        </row>
        <row r="689">
          <cell r="A689" t="str">
            <v>3.1.5.5.2.</v>
          </cell>
          <cell r="B689" t="str">
            <v>определение аскорбиновой кислоты (витамина С) в витаминных препаратах (титриметрический метод)</v>
          </cell>
          <cell r="L689">
            <v>8.58</v>
          </cell>
          <cell r="M689">
            <v>10.3</v>
          </cell>
        </row>
        <row r="690">
          <cell r="A690" t="str">
            <v>3.1.5.7.</v>
          </cell>
          <cell r="B690" t="str">
            <v xml:space="preserve">определение сернистых кислот (диоксида серы): </v>
          </cell>
        </row>
        <row r="691">
          <cell r="A691" t="str">
            <v>3.1.5.7.1.</v>
          </cell>
          <cell r="B691" t="str">
            <v>определение сернистых кислот в белых винах, шампанских, коньяках</v>
          </cell>
          <cell r="L691">
            <v>12.26</v>
          </cell>
          <cell r="M691">
            <v>14.71</v>
          </cell>
        </row>
        <row r="692">
          <cell r="A692" t="str">
            <v>3.1.5.7.2.</v>
          </cell>
          <cell r="B692" t="str">
            <v>определение сернистых кислот в красных винах</v>
          </cell>
          <cell r="L692">
            <v>12.97</v>
          </cell>
          <cell r="M692">
            <v>15.56</v>
          </cell>
        </row>
        <row r="693">
          <cell r="A693" t="str">
            <v>3.1.5.7.3.</v>
          </cell>
          <cell r="B693" t="str">
            <v>определение сернистого ангидрида (диоксида серы) в продуктах переработки плодов и овощей и желатине (дистилляционным методом)</v>
          </cell>
        </row>
        <row r="694">
          <cell r="A694" t="str">
            <v>3.1.5.7.3.1.</v>
          </cell>
          <cell r="B694" t="str">
            <v>определение сернистого ангидрида (диоксида серы) в продуктах переработки плодов и овощей (дистилляционным методом)</v>
          </cell>
          <cell r="L694">
            <v>20.07</v>
          </cell>
          <cell r="M694">
            <v>24.08</v>
          </cell>
        </row>
        <row r="695">
          <cell r="A695" t="str">
            <v>3.1.5.8.</v>
          </cell>
          <cell r="B695" t="str">
            <v>определение нитритов и нитратов:</v>
          </cell>
        </row>
        <row r="696">
          <cell r="A696" t="str">
            <v>3.1.5.8.1.</v>
          </cell>
          <cell r="B696" t="str">
            <v>определение массовой доли нитрита в мясных продуктах и мясных консервах</v>
          </cell>
        </row>
        <row r="697">
          <cell r="A697" t="str">
            <v>3.1.5.8.1.1.</v>
          </cell>
          <cell r="B697" t="str">
            <v>определение массовой доли нитрита в мясных продуктах и мясных консервах (с реактивом Грисса)</v>
          </cell>
          <cell r="L697">
            <v>26.94</v>
          </cell>
          <cell r="M697">
            <v>32.33</v>
          </cell>
        </row>
        <row r="698">
          <cell r="A698" t="str">
            <v>3.1.5.8.1.2.</v>
          </cell>
          <cell r="B698" t="str">
            <v>определение массовой доли нитрита в мясных продуктах и мясных консервах (с реактивом НЭДА)</v>
          </cell>
          <cell r="L698">
            <v>26.94</v>
          </cell>
          <cell r="M698">
            <v>32.33</v>
          </cell>
        </row>
        <row r="699">
          <cell r="A699" t="str">
            <v>3.1.5.10.</v>
          </cell>
          <cell r="B699" t="str">
            <v>определение фосфора (фосфатов) (СФМ)</v>
          </cell>
        </row>
        <row r="700">
          <cell r="A700" t="str">
            <v>3.1.5.10.1.</v>
          </cell>
          <cell r="B700" t="str">
            <v>определение фосфора (фосфатов) (СФМ)</v>
          </cell>
          <cell r="L700">
            <v>22.89</v>
          </cell>
          <cell r="M700">
            <v>27.47</v>
          </cell>
        </row>
        <row r="701">
          <cell r="A701" t="str">
            <v>3.1.5.10.4.</v>
          </cell>
          <cell r="B701" t="str">
            <v>определение массовой доли фосфора (фосфатов) (СФМ по СТБ ГОСТ Р 51482)</v>
          </cell>
          <cell r="L701">
            <v>22.89</v>
          </cell>
          <cell r="M701">
            <v>27.47</v>
          </cell>
        </row>
        <row r="702">
          <cell r="A702" t="str">
            <v>3.1.6.</v>
          </cell>
          <cell r="B702" t="str">
            <v>регистрация и оформление результатов</v>
          </cell>
          <cell r="L702">
            <v>0</v>
          </cell>
          <cell r="M702">
            <v>0</v>
          </cell>
        </row>
        <row r="703">
          <cell r="A703" t="str">
            <v>3.1.6.1.</v>
          </cell>
          <cell r="B703" t="str">
            <v>учет поступления образца в лабораторию</v>
          </cell>
          <cell r="L703">
            <v>1.4</v>
          </cell>
          <cell r="M703">
            <v>1.68</v>
          </cell>
        </row>
        <row r="704">
          <cell r="A704" t="str">
            <v>3.1.6.2.</v>
          </cell>
          <cell r="B704" t="str">
            <v>оформление первичного отчета испытаний по результатам лаборатории</v>
          </cell>
          <cell r="L704">
            <v>2.83</v>
          </cell>
          <cell r="M704">
            <v>3.4</v>
          </cell>
        </row>
        <row r="705">
          <cell r="A705" t="str">
            <v>3.3.</v>
          </cell>
          <cell r="B705" t="str">
            <v>средства дезинфицирующие:</v>
          </cell>
        </row>
        <row r="706">
          <cell r="A706" t="str">
            <v>3.3.1.</v>
          </cell>
          <cell r="B706" t="str">
            <v>определение компонентов и их содержание в средствах дезинфицирующих:</v>
          </cell>
        </row>
        <row r="707">
          <cell r="A707" t="str">
            <v>3.3.1.26.</v>
          </cell>
          <cell r="B707" t="str">
            <v>определение активного хлора в сухих хлорсодержащих средствах дезинфицирующих (титриметрическим методом)</v>
          </cell>
          <cell r="L707">
            <v>7.6</v>
          </cell>
          <cell r="M707">
            <v>9.1199999999999992</v>
          </cell>
        </row>
        <row r="708">
          <cell r="A708" t="str">
            <v>3.3.1.28.</v>
          </cell>
          <cell r="B708" t="str">
            <v>прием и регистрация образцов</v>
          </cell>
          <cell r="L708">
            <v>2.1800000000000002</v>
          </cell>
          <cell r="M708">
            <v>2.62</v>
          </cell>
        </row>
        <row r="709">
          <cell r="A709" t="str">
            <v>3.3.1.29.</v>
          </cell>
          <cell r="B709" t="str">
            <v>оформление протокола исследований:</v>
          </cell>
        </row>
        <row r="710">
          <cell r="A710" t="str">
            <v>3.3.1.29.1.</v>
          </cell>
          <cell r="B710" t="str">
            <v>оформление протокола исследований от 1 до 2 образцов</v>
          </cell>
          <cell r="L710">
            <v>2.89</v>
          </cell>
          <cell r="M710">
            <v>3.47</v>
          </cell>
        </row>
        <row r="711">
          <cell r="A711" t="str">
            <v>3.3.1.29.2.</v>
          </cell>
          <cell r="B711" t="str">
            <v>оформление протокола исследований от 3 до 4 образцов</v>
          </cell>
          <cell r="L711">
            <v>4.3899999999999997</v>
          </cell>
          <cell r="M711">
            <v>5.27</v>
          </cell>
        </row>
        <row r="712">
          <cell r="A712" t="str">
            <v>3.3.1.29.3.</v>
          </cell>
          <cell r="B712" t="str">
            <v>оформление протокола исследований от 5 и выше</v>
          </cell>
          <cell r="L712">
            <v>8.7200000000000006</v>
          </cell>
          <cell r="M712">
            <v>10.46</v>
          </cell>
        </row>
        <row r="713">
          <cell r="A713">
            <v>4</v>
          </cell>
          <cell r="B713" t="str">
            <v>Измерения (исследования) физических факторов окружающей и производственной среды:</v>
          </cell>
        </row>
        <row r="714">
          <cell r="A714" t="str">
            <v>4.1.</v>
          </cell>
          <cell r="B714" t="str">
            <v>измерение напряженности электростатического поля</v>
          </cell>
          <cell r="L714">
            <v>35.61</v>
          </cell>
          <cell r="M714">
            <v>42.73</v>
          </cell>
        </row>
        <row r="715">
          <cell r="A715" t="str">
            <v>4.2.</v>
          </cell>
          <cell r="B715" t="str">
            <v>измерение напряженности электрической или магнитной составляющей электромагнитного поля в радиочастотном диапазоне до 300 МГц</v>
          </cell>
          <cell r="L715">
            <v>50.55</v>
          </cell>
          <cell r="M715">
            <v>60.66</v>
          </cell>
        </row>
        <row r="716">
          <cell r="A716" t="str">
            <v>4.3.</v>
          </cell>
          <cell r="B716" t="str">
            <v>измерение напряженности электрической или магнитной составляющей электромагнитного поля промышленной частоты</v>
          </cell>
          <cell r="L716">
            <v>34.880000000000003</v>
          </cell>
          <cell r="M716">
            <v>41.86</v>
          </cell>
        </row>
        <row r="717">
          <cell r="A717" t="str">
            <v>4.4.</v>
          </cell>
          <cell r="B717" t="str">
            <v>измерение поверхностной плотности потока мощности (плотности потока энергии) в радиочастотном диапазоне свыше 300 МГц</v>
          </cell>
          <cell r="L717">
            <v>46.93</v>
          </cell>
          <cell r="M717">
            <v>56.32</v>
          </cell>
        </row>
        <row r="718">
          <cell r="A718" t="str">
            <v>4.7.</v>
          </cell>
          <cell r="B718" t="str">
            <v>измерение теплового (инфракрасного) спектра излучения</v>
          </cell>
          <cell r="L718">
            <v>37.049999999999997</v>
          </cell>
          <cell r="M718">
            <v>44.46</v>
          </cell>
        </row>
        <row r="719">
          <cell r="A719" t="str">
            <v>4.8.</v>
          </cell>
          <cell r="B719" t="str">
            <v>измерение ультрафиолетового спектра излучения</v>
          </cell>
          <cell r="L719">
            <v>39.19</v>
          </cell>
          <cell r="M719">
            <v>47.03</v>
          </cell>
        </row>
        <row r="720">
          <cell r="A720" t="str">
            <v>4.9.</v>
          </cell>
          <cell r="B720" t="str">
            <v>измерение естественной или искусственной освещенности</v>
          </cell>
          <cell r="L720">
            <v>14.56</v>
          </cell>
          <cell r="M720">
            <v>17.47</v>
          </cell>
        </row>
        <row r="721">
          <cell r="A721" t="str">
            <v>4.12.</v>
          </cell>
          <cell r="B721" t="str">
            <v>измерение температуры или относительной влажности воздуха</v>
          </cell>
          <cell r="L721">
            <v>13.12</v>
          </cell>
          <cell r="M721">
            <v>15.74</v>
          </cell>
        </row>
        <row r="722">
          <cell r="A722" t="str">
            <v>4.15.</v>
          </cell>
          <cell r="B722" t="str">
            <v>измерение уровня звука, уровней звукового давления в октавных (третьоктавных) полосах частот</v>
          </cell>
          <cell r="L722">
            <v>48.47</v>
          </cell>
          <cell r="M722">
            <v>58.16</v>
          </cell>
        </row>
        <row r="723">
          <cell r="A723" t="str">
            <v>4.16.</v>
          </cell>
          <cell r="B723" t="str">
            <v>измерение эквивалентного и максимального уровней звука</v>
          </cell>
          <cell r="L723">
            <v>54.86</v>
          </cell>
          <cell r="M723">
            <v>65.83</v>
          </cell>
        </row>
        <row r="724">
          <cell r="A724" t="str">
            <v>4.17.</v>
          </cell>
          <cell r="B724" t="str">
            <v>измерение корректированного и спектральных уровней вибрации в октавных (третьоктавных) полосах частот</v>
          </cell>
          <cell r="L724">
            <v>62.71</v>
          </cell>
          <cell r="M724">
            <v>75.25</v>
          </cell>
        </row>
        <row r="725">
          <cell r="A725" t="str">
            <v>4.18.</v>
          </cell>
          <cell r="B725" t="str">
            <v>измерение эквивалентных корректированного и спектральных уровней вибрации в октавных (третьоктавных) полосах частот</v>
          </cell>
          <cell r="L725">
            <v>71.260000000000005</v>
          </cell>
          <cell r="M725">
            <v>85.51</v>
          </cell>
        </row>
        <row r="726">
          <cell r="A726" t="str">
            <v>4.25.</v>
          </cell>
          <cell r="B726" t="str">
            <v>оформление протокола исследований (измерений)</v>
          </cell>
          <cell r="L726">
            <v>8.49</v>
          </cell>
          <cell r="M726">
            <v>10.19</v>
          </cell>
        </row>
        <row r="727">
          <cell r="A727">
            <v>5</v>
          </cell>
          <cell r="B727" t="str">
            <v>Радиологические исследования и измерения:</v>
          </cell>
        </row>
        <row r="728">
          <cell r="A728" t="str">
            <v>5.1.</v>
          </cell>
          <cell r="B728" t="str">
            <v>радиометрический анализ:</v>
          </cell>
        </row>
        <row r="729">
          <cell r="A729" t="str">
            <v>5.1.1.</v>
          </cell>
          <cell r="B729" t="str">
            <v>радиометрическое определение цезия-137:</v>
          </cell>
        </row>
        <row r="730">
          <cell r="A730" t="str">
            <v>5.1.1.1.</v>
          </cell>
          <cell r="B730" t="str">
            <v>радиометрическое определение цезия-137 в продуктах питания и питьевой воде</v>
          </cell>
          <cell r="L730">
            <v>13.87</v>
          </cell>
          <cell r="M730">
            <v>16.64</v>
          </cell>
        </row>
        <row r="731">
          <cell r="A731" t="str">
            <v>5.1.1.2.</v>
          </cell>
          <cell r="B731" t="str">
            <v>радиометрическое определение цезия-137 в непищевой продукции</v>
          </cell>
          <cell r="L731">
            <v>13.87</v>
          </cell>
          <cell r="M731">
            <v>16.64</v>
          </cell>
        </row>
        <row r="732">
          <cell r="A732" t="str">
            <v>5.2.</v>
          </cell>
          <cell r="B732" t="str">
            <v>спектрометрический анализ:</v>
          </cell>
          <cell r="L732">
            <v>0</v>
          </cell>
          <cell r="M732">
            <v>0</v>
          </cell>
        </row>
        <row r="733">
          <cell r="A733" t="str">
            <v>5.2.1.</v>
          </cell>
          <cell r="B733" t="str">
            <v>гамма-спектрометрическое определение цезия-137:</v>
          </cell>
          <cell r="L733">
            <v>0</v>
          </cell>
          <cell r="M733">
            <v>0</v>
          </cell>
        </row>
        <row r="734">
          <cell r="A734" t="str">
            <v>5.2.1.1.</v>
          </cell>
          <cell r="B734" t="str">
            <v>гамма-спектрометрическое определение цезия-137 в продуктах питания и питьевой воде</v>
          </cell>
          <cell r="L734">
            <v>4.3899999999999997</v>
          </cell>
          <cell r="M734">
            <v>5.27</v>
          </cell>
        </row>
        <row r="735">
          <cell r="A735" t="str">
            <v>5.2.1.</v>
          </cell>
          <cell r="B735" t="str">
            <v>гамма-спектрометрическое определение цезия-137:</v>
          </cell>
        </row>
        <row r="736">
          <cell r="A736" t="str">
            <v>5.2.1.2.</v>
          </cell>
          <cell r="B736" t="str">
            <v>гамма-спектрометрическое определение цезия-137 в непищевой продукции</v>
          </cell>
          <cell r="L736">
            <v>13.87</v>
          </cell>
          <cell r="M736">
            <v>16.64</v>
          </cell>
        </row>
        <row r="737">
          <cell r="A737" t="str">
            <v>5.3.</v>
          </cell>
          <cell r="B737" t="str">
            <v>измерение радона:</v>
          </cell>
        </row>
        <row r="738">
          <cell r="A738" t="str">
            <v>5.3.1.</v>
          </cell>
          <cell r="B738" t="str">
            <v>измерение радона в воздухе радонометром</v>
          </cell>
          <cell r="L738">
            <v>19.14</v>
          </cell>
          <cell r="M738">
            <v>22.97</v>
          </cell>
        </row>
        <row r="739">
          <cell r="A739" t="str">
            <v>5.3.5.</v>
          </cell>
          <cell r="B739" t="str">
            <v>измерение эквивалентной равновесной объемной активности изотопов радона:</v>
          </cell>
        </row>
        <row r="740">
          <cell r="A740" t="str">
            <v>5.3.5.1.</v>
          </cell>
          <cell r="B740" t="str">
            <v>измерение эквивалентной равновесной объемной активности изотопов радона (в режиме «СПЕКТР-5») при работе на радиометре аэрозолей РАА-10</v>
          </cell>
          <cell r="L740">
            <v>17.93</v>
          </cell>
          <cell r="M740">
            <v>21.52</v>
          </cell>
        </row>
        <row r="741">
          <cell r="A741" t="str">
            <v>5.3.5.2.</v>
          </cell>
          <cell r="B741" t="str">
            <v>измерения эквивалентной равновесной объемной активности изотопов радона (в режиме «MANUAL») при работе на радиометре аэрозолей РАА-10</v>
          </cell>
          <cell r="L741">
            <v>13.68</v>
          </cell>
          <cell r="M741">
            <v>16.420000000000002</v>
          </cell>
        </row>
        <row r="742">
          <cell r="A742" t="str">
            <v>5.3.6.</v>
          </cell>
          <cell r="B742" t="str">
            <v>измерение эквивалентной равновесной объемной активности торона при работе на радиометре аэрозолей РАА-10 (по схеме измерений при необходимости дополнительных измерений)</v>
          </cell>
          <cell r="L742">
            <v>34.67</v>
          </cell>
          <cell r="M742">
            <v>41.6</v>
          </cell>
        </row>
        <row r="743">
          <cell r="A743" t="str">
            <v>5.5.</v>
          </cell>
          <cell r="B743" t="str">
            <v>дозиметрические исследования:</v>
          </cell>
        </row>
        <row r="744">
          <cell r="A744" t="str">
            <v>5.5.2.</v>
          </cell>
          <cell r="B744" t="str">
            <v>измерение мощности дозы гамма-излучения</v>
          </cell>
          <cell r="L744">
            <v>23.82</v>
          </cell>
          <cell r="M744">
            <v>28.58</v>
          </cell>
        </row>
        <row r="745">
          <cell r="A745" t="str">
            <v>5.5.3.</v>
          </cell>
          <cell r="B745" t="str">
            <v>измерение мощности дозы рентгеновского излучения</v>
          </cell>
          <cell r="L745">
            <v>28.08</v>
          </cell>
          <cell r="M745">
            <v>33.700000000000003</v>
          </cell>
        </row>
        <row r="746">
          <cell r="A746" t="str">
            <v>5.5.8.</v>
          </cell>
          <cell r="B746" t="str">
            <v>измерение мощности дозы гамма-излучения для определения однородности партии</v>
          </cell>
          <cell r="L746">
            <v>8.49</v>
          </cell>
          <cell r="M746">
            <v>10.19</v>
          </cell>
        </row>
        <row r="747">
          <cell r="A747" t="str">
            <v>5.6.</v>
          </cell>
          <cell r="B747" t="str">
            <v>оформление результатов:</v>
          </cell>
        </row>
        <row r="748">
          <cell r="A748" t="str">
            <v>5.6.1.</v>
          </cell>
          <cell r="B748" t="str">
            <v>оформление первичного отчета (протокола) испытаний, исследований, измерений</v>
          </cell>
          <cell r="L748">
            <v>2.1800000000000002</v>
          </cell>
          <cell r="M748">
            <v>2.62</v>
          </cell>
        </row>
        <row r="749">
          <cell r="A749" t="str">
            <v>5.6.2.</v>
          </cell>
          <cell r="B749" t="str">
            <v>оформление протокола испытаний, исследований</v>
          </cell>
          <cell r="L749">
            <v>8.49</v>
          </cell>
          <cell r="M749">
            <v>10.19</v>
          </cell>
        </row>
        <row r="750">
          <cell r="A750">
            <v>6</v>
          </cell>
          <cell r="B750" t="str">
            <v>Микробиология</v>
          </cell>
          <cell r="L750">
            <v>0</v>
          </cell>
          <cell r="M750">
            <v>0</v>
          </cell>
        </row>
        <row r="751">
          <cell r="A751" t="str">
            <v>6.1.</v>
          </cell>
          <cell r="B751" t="str">
            <v>Общие методы микробиологических исследований</v>
          </cell>
        </row>
        <row r="752">
          <cell r="A752" t="str">
            <v>6.1.1.</v>
          </cell>
          <cell r="B752" t="str">
            <v>подготовительные работы, отдельные операции:</v>
          </cell>
        </row>
        <row r="753">
          <cell r="A753" t="str">
            <v>6.1.1.1.</v>
          </cell>
          <cell r="B753" t="str">
            <v>Прием и регистрация пробы</v>
          </cell>
          <cell r="L753">
            <v>0.35</v>
          </cell>
          <cell r="M753">
            <v>0.42</v>
          </cell>
        </row>
        <row r="754">
          <cell r="A754" t="str">
            <v>6.1.1.2</v>
          </cell>
          <cell r="B754" t="str">
            <v>выписка результата исследования</v>
          </cell>
          <cell r="L754">
            <v>2.02</v>
          </cell>
          <cell r="M754">
            <v>2.42</v>
          </cell>
        </row>
        <row r="755">
          <cell r="A755" t="str">
            <v>6.1.1.3</v>
          </cell>
          <cell r="B755" t="str">
            <v>Приготовление плотных и жидких питательных сред на одну емкость (чашку, пробирку)</v>
          </cell>
          <cell r="L755">
            <v>0.27</v>
          </cell>
          <cell r="M755">
            <v>0.32</v>
          </cell>
        </row>
        <row r="756">
          <cell r="A756" t="str">
            <v>6.1.1.4.</v>
          </cell>
          <cell r="B756" t="str">
            <v>Отбор проб факторов среды обитания</v>
          </cell>
          <cell r="L756">
            <v>3.56</v>
          </cell>
          <cell r="M756">
            <v>4.2699999999999996</v>
          </cell>
        </row>
        <row r="757">
          <cell r="A757" t="str">
            <v>6.1.2.</v>
          </cell>
          <cell r="B757" t="str">
            <v>Методы контроля питательных сред:</v>
          </cell>
          <cell r="L757">
            <v>0</v>
          </cell>
          <cell r="M757">
            <v>0</v>
          </cell>
        </row>
        <row r="758">
          <cell r="A758" t="str">
            <v>6.1.2.1.</v>
          </cell>
          <cell r="B758" t="str">
            <v>Определения показателя чуствительности  ( произдодительности) питательных сред с одним тест- микроорганизмом</v>
          </cell>
          <cell r="L758">
            <v>6.38</v>
          </cell>
          <cell r="M758">
            <v>7.66</v>
          </cell>
        </row>
        <row r="759">
          <cell r="A759" t="str">
            <v>6.1.2.2.</v>
          </cell>
          <cell r="B759" t="str">
            <v>определение показателя ингибиции (селективности) питательных сред с одним тест-микроорганизмом</v>
          </cell>
          <cell r="L759">
            <v>2.17</v>
          </cell>
          <cell r="M759">
            <v>2.6</v>
          </cell>
        </row>
        <row r="760">
          <cell r="A760" t="str">
            <v>6.1.2.3.</v>
          </cell>
          <cell r="B760" t="str">
            <v>определение специфичности (элективности) питательных сред с одним тест-микроорганизмом</v>
          </cell>
          <cell r="L760">
            <v>2.17</v>
          </cell>
          <cell r="M760">
            <v>2.6</v>
          </cell>
        </row>
        <row r="761">
          <cell r="A761" t="str">
            <v>6.1.2.4.</v>
          </cell>
          <cell r="B761" t="str">
            <v>определение стерильности (микробного загрязнения) питательных сред</v>
          </cell>
          <cell r="L761">
            <v>2.9</v>
          </cell>
          <cell r="M761">
            <v>3.48</v>
          </cell>
        </row>
        <row r="762">
          <cell r="A762" t="str">
            <v>6.1.3.</v>
          </cell>
          <cell r="B762" t="str">
            <v>методы контроля дезинфицирующих средств:</v>
          </cell>
          <cell r="L762">
            <v>0</v>
          </cell>
          <cell r="M762">
            <v>0</v>
          </cell>
        </row>
        <row r="763">
          <cell r="A763" t="str">
            <v>6.1.3.1</v>
          </cell>
          <cell r="B763" t="str">
            <v xml:space="preserve">определение антимикробной эффективности в качественном эксперименте с суспензией </v>
          </cell>
          <cell r="L763">
            <v>3.24</v>
          </cell>
          <cell r="M763">
            <v>3.89</v>
          </cell>
        </row>
        <row r="764">
          <cell r="A764" t="str">
            <v>6.2.</v>
          </cell>
          <cell r="B764" t="str">
            <v>паразитологические и энтомологические исследования продукции и факторов среды обитания:</v>
          </cell>
          <cell r="L764">
            <v>0</v>
          </cell>
          <cell r="M764">
            <v>0</v>
          </cell>
        </row>
        <row r="765">
          <cell r="A765" t="str">
            <v>6.2.1.</v>
          </cell>
          <cell r="B765" t="str">
            <v>паразитологические методы исследования продукции и факторов среды обитания:</v>
          </cell>
        </row>
        <row r="766">
          <cell r="A766" t="str">
            <v>6.2.1.1</v>
          </cell>
          <cell r="B766" t="str">
            <v>исследование морской рыбы и рыбной продукции (25 экземпляров)</v>
          </cell>
          <cell r="L766">
            <v>26.96</v>
          </cell>
          <cell r="M766">
            <v>32.35</v>
          </cell>
        </row>
        <row r="767">
          <cell r="A767" t="str">
            <v>6.2.1.2.</v>
          </cell>
          <cell r="B767" t="str">
            <v>определение жизнеспособности личинок гельминтов, опасных для человека</v>
          </cell>
          <cell r="L767">
            <v>7.57</v>
          </cell>
          <cell r="M767">
            <v>9.08</v>
          </cell>
        </row>
        <row r="768">
          <cell r="A768" t="str">
            <v>6.2.1.3.</v>
          </cell>
          <cell r="B768" t="str">
            <v>исследование рыбы пресных водоемов на зараженность плероцеркоидами дифиллоботриид (25 экземпляров</v>
          </cell>
          <cell r="L768">
            <v>17.62</v>
          </cell>
          <cell r="M768">
            <v>21.14</v>
          </cell>
        </row>
        <row r="769">
          <cell r="A769" t="str">
            <v>6.2.1.4.</v>
          </cell>
          <cell r="B769" t="str">
            <v>исследование рыбы пресных водоемов на зараженность метацеркариями описторхиса (25 экземпляров</v>
          </cell>
          <cell r="L769">
            <v>6.17</v>
          </cell>
          <cell r="M769">
            <v>7.4</v>
          </cell>
        </row>
        <row r="770">
          <cell r="A770" t="str">
            <v>6.2.1.5.</v>
          </cell>
          <cell r="B770" t="str">
            <v>методы определения жизнеспособности метацеркариев</v>
          </cell>
          <cell r="L770">
            <v>1.25</v>
          </cell>
          <cell r="M770">
            <v>1.5</v>
          </cell>
        </row>
        <row r="771">
          <cell r="A771" t="str">
            <v>6.2.1.6.</v>
          </cell>
          <cell r="B771" t="str">
            <v>исследование 1 пробы сточной воды (экспресс-метод, с использованием концентратора гидробиологического) на яйца гельминтов, цисты лямблий, ооцисты криптоспоридий</v>
          </cell>
          <cell r="L771">
            <v>11.99</v>
          </cell>
          <cell r="M771">
            <v>14.39</v>
          </cell>
        </row>
        <row r="772">
          <cell r="A772" t="str">
            <v>6.2.1.7</v>
          </cell>
          <cell r="B772" t="str">
            <v>исследование 1 пробы питьевой воды, воды открытых водоемов, плавательных бассейнов (экспресс-метод, с использованием концентратора гидробиологического) на яйца гельминтов, цисты лямблий, ооцисты криптоспоридий</v>
          </cell>
          <cell r="L772">
            <v>11.99</v>
          </cell>
          <cell r="M772">
            <v>14.39</v>
          </cell>
        </row>
        <row r="773">
          <cell r="A773" t="str">
            <v>6.2.1.8</v>
          </cell>
          <cell r="B773" t="str">
            <v>исследование 1 пробы осадков сточных вод, иловых площадок, почвы (экспресс-метод с использованием концентратора гидробиологического) на яйца гельминтов, цисты лямблий, ооцисты криптоспоридий</v>
          </cell>
          <cell r="L773">
            <v>12.87</v>
          </cell>
          <cell r="M773">
            <v>15.44</v>
          </cell>
        </row>
        <row r="774">
          <cell r="A774" t="str">
            <v>6.2.1.9.</v>
          </cell>
          <cell r="B774" t="str">
            <v>исследование 1 пробы овощей, фруктов, зелени и продуктов их переработки (экспресс-метод с использованием концентратора гидробиологического и другие методы) на яйца гельминтов, цисты лямблий, ооцисты криптоспоридий</v>
          </cell>
          <cell r="L774">
            <v>11.99</v>
          </cell>
          <cell r="M774">
            <v>14.39</v>
          </cell>
        </row>
        <row r="775">
          <cell r="A775" t="str">
            <v>6.2.1.10</v>
          </cell>
          <cell r="B775" t="str">
            <v>исследование столовой травы, зелени на личинки гельминтов (метод Бермана)</v>
          </cell>
          <cell r="L775">
            <v>9.35</v>
          </cell>
          <cell r="M775">
            <v>11.22</v>
          </cell>
        </row>
        <row r="776">
          <cell r="A776" t="str">
            <v>6.2.1.11.</v>
          </cell>
          <cell r="B776" t="str">
            <v>исследование 1 пробы почвы на яйца и личинки гельминтов методом ИМП и ТМ (усовершенствованный)</v>
          </cell>
          <cell r="L776">
            <v>13.6</v>
          </cell>
          <cell r="M776">
            <v>16.32</v>
          </cell>
        </row>
        <row r="777">
          <cell r="A777" t="str">
            <v>6.2.1.12.</v>
          </cell>
          <cell r="B777" t="str">
            <v>исследование смывов с предметов обихода на яйца и личинки гельминтов, цисты патогенных простейших</v>
          </cell>
          <cell r="L777">
            <v>3.42</v>
          </cell>
          <cell r="M777">
            <v>4.0999999999999996</v>
          </cell>
        </row>
        <row r="778">
          <cell r="A778" t="str">
            <v>6.2.2.</v>
          </cell>
          <cell r="B778" t="str">
            <v>энтомологические исследования:</v>
          </cell>
        </row>
        <row r="779">
          <cell r="A779" t="str">
            <v>6.2.2.1.</v>
          </cell>
          <cell r="B779" t="str">
            <v>исследование иксодовых клещей на Лайм-боррелиоз методом светопольной микроскопии</v>
          </cell>
          <cell r="L779">
            <v>9.19</v>
          </cell>
          <cell r="M779">
            <v>11.03</v>
          </cell>
        </row>
        <row r="780">
          <cell r="A780" t="str">
            <v>6.2.2.2.</v>
          </cell>
          <cell r="B780" t="str">
            <v>исследование иксодовых клещей на Лайм-боррелиоз методом реакции непрямой иммунофлюоресценции (далее – РНИФ)</v>
          </cell>
          <cell r="L780">
            <v>11.08</v>
          </cell>
          <cell r="M780">
            <v>13.3</v>
          </cell>
        </row>
        <row r="781">
          <cell r="A781" t="str">
            <v>6.3.</v>
          </cell>
          <cell r="B781" t="str">
            <v xml:space="preserve">санитарно-микробиологические исследования: </v>
          </cell>
        </row>
        <row r="782">
          <cell r="A782" t="str">
            <v>6.3.1.</v>
          </cell>
          <cell r="B782" t="str">
            <v>бактериологические методы исследования продукции и факторов среды обитания:</v>
          </cell>
        </row>
        <row r="783">
          <cell r="A783" t="str">
            <v>6.3.1.1.</v>
          </cell>
          <cell r="B783" t="str">
            <v>определение общего количества мезофильных аэробных и факультативно анаэробных микроорганизмов в 1 г (см3) образца</v>
          </cell>
          <cell r="L783">
            <v>5.91</v>
          </cell>
          <cell r="M783">
            <v>7.09</v>
          </cell>
        </row>
        <row r="784">
          <cell r="A784" t="str">
            <v>6.3.1.2.</v>
          </cell>
          <cell r="B784" t="str">
            <v>определение наличия патогенных микроорганизмов, в том числе сальмонелл в определенном количества образца:</v>
          </cell>
          <cell r="L784">
            <v>0</v>
          </cell>
          <cell r="M784">
            <v>0</v>
          </cell>
        </row>
        <row r="785">
          <cell r="A785" t="str">
            <v>6.3.1.2.1.</v>
          </cell>
          <cell r="B785" t="str">
            <v>при отсутствии роста микроорганизмов</v>
          </cell>
          <cell r="L785">
            <v>8.44</v>
          </cell>
          <cell r="M785">
            <v>10.130000000000001</v>
          </cell>
        </row>
        <row r="786">
          <cell r="A786" t="str">
            <v>6.3.1.2.2.</v>
          </cell>
          <cell r="B786" t="str">
            <v>при наличии роста микроорганизмов и идентификации классическим методом</v>
          </cell>
          <cell r="L786">
            <v>10.98</v>
          </cell>
          <cell r="M786">
            <v>13.18</v>
          </cell>
        </row>
        <row r="787">
          <cell r="A787" t="str">
            <v>6.3.1.2.3.</v>
          </cell>
          <cell r="B787" t="str">
            <v>при наличии роста микроорганизмов и идентификации на автоматических микробиологических анализаторах</v>
          </cell>
          <cell r="L787">
            <v>11.71</v>
          </cell>
          <cell r="M787">
            <v>14.05</v>
          </cell>
        </row>
        <row r="788">
          <cell r="A788" t="str">
            <v>6.3.1.3</v>
          </cell>
          <cell r="B788" t="str">
            <v>определение наличия бактерий группы кишечной палочки (далее – БГКП) в определенном количестве образца</v>
          </cell>
          <cell r="L788">
            <v>8.44</v>
          </cell>
          <cell r="M788">
            <v>10.130000000000001</v>
          </cell>
        </row>
        <row r="789">
          <cell r="A789" t="str">
            <v>6.3.1.4.</v>
          </cell>
          <cell r="B789" t="str">
            <v>определение наличия БГКП титрационным методом (соки, напитки)</v>
          </cell>
          <cell r="L789">
            <v>8.44</v>
          </cell>
          <cell r="M789">
            <v>10.130000000000001</v>
          </cell>
        </row>
        <row r="790">
          <cell r="A790" t="str">
            <v>6.3.1.5.</v>
          </cell>
          <cell r="B790" t="str">
            <v>определние сульфитредуцирующих клостридий в определенном количестве образца</v>
          </cell>
          <cell r="L790">
            <v>8.44</v>
          </cell>
          <cell r="M790">
            <v>10.130000000000001</v>
          </cell>
        </row>
        <row r="791">
          <cell r="A791" t="str">
            <v>6.3.1.6.</v>
          </cell>
          <cell r="B791" t="str">
            <v>определение коагулазоположительного стафилококка в определенном количестве образца</v>
          </cell>
          <cell r="L791">
            <v>8.44</v>
          </cell>
          <cell r="M791">
            <v>10.130000000000001</v>
          </cell>
        </row>
        <row r="792">
          <cell r="A792" t="str">
            <v>6.3.1.7.</v>
          </cell>
          <cell r="B792" t="str">
            <v>определение количества энтерококков в определенном количестве образца</v>
          </cell>
          <cell r="L792">
            <v>5.91</v>
          </cell>
          <cell r="M792">
            <v>7.09</v>
          </cell>
        </row>
        <row r="793">
          <cell r="A793" t="str">
            <v>6.3.1.8.</v>
          </cell>
          <cell r="B793" t="str">
            <v>определение наличия Вас. cereus в определенном количестве образца</v>
          </cell>
          <cell r="L793">
            <v>9.35</v>
          </cell>
          <cell r="M793">
            <v>11.22</v>
          </cell>
        </row>
        <row r="794">
          <cell r="A794" t="str">
            <v>6.3.1.9.</v>
          </cell>
          <cell r="B794" t="str">
            <v>установление промышленной стерильности консервов: подготовка проб к анализу</v>
          </cell>
          <cell r="L794">
            <v>1.78</v>
          </cell>
          <cell r="M794">
            <v>2.14</v>
          </cell>
        </row>
        <row r="795">
          <cell r="A795" t="str">
            <v>6.3.1.10.</v>
          </cell>
          <cell r="B795" t="str">
            <v>установление промышленной стерильности консервов: определение мезофильных аэробных, факультативно-анаэробных и анаэробных микроорганизмов в 1г образца</v>
          </cell>
          <cell r="L795">
            <v>15.87</v>
          </cell>
          <cell r="M795">
            <v>19.04</v>
          </cell>
        </row>
        <row r="796">
          <cell r="A796" t="str">
            <v>6.3.1.11.</v>
          </cell>
          <cell r="B796" t="str">
            <v>определение протея в определенном количестве образца</v>
          </cell>
          <cell r="L796">
            <v>4.07</v>
          </cell>
          <cell r="M796">
            <v>4.88</v>
          </cell>
        </row>
        <row r="797">
          <cell r="A797" t="str">
            <v>6.3.1.12.</v>
          </cell>
          <cell r="B797" t="str">
            <v>определение наличия P. aeruginosa в определенном объеме образца</v>
          </cell>
          <cell r="L797">
            <v>6.81</v>
          </cell>
          <cell r="M797">
            <v>8.17</v>
          </cell>
        </row>
        <row r="798">
          <cell r="A798" t="str">
            <v>6.3.1.13.</v>
          </cell>
          <cell r="B798" t="str">
            <v>определение молочнокислых бактерий в определенном объеме образца</v>
          </cell>
          <cell r="L798">
            <v>8.44</v>
          </cell>
          <cell r="M798">
            <v>10.130000000000001</v>
          </cell>
        </row>
        <row r="799">
          <cell r="A799" t="str">
            <v>6.3.1.14.</v>
          </cell>
          <cell r="B799" t="str">
            <v>определение количества плесневых грибов и дрожжей в определенном количестве образца</v>
          </cell>
          <cell r="L799">
            <v>9.35</v>
          </cell>
          <cell r="M799">
            <v>11.22</v>
          </cell>
        </row>
        <row r="800">
          <cell r="A800" t="str">
            <v>6.3.1.15.</v>
          </cell>
          <cell r="B800" t="str">
            <v>определение антибиотиков в исследуемых образцах:</v>
          </cell>
        </row>
        <row r="801">
          <cell r="A801" t="str">
            <v>6.3.1.15.1.</v>
          </cell>
          <cell r="B801" t="str">
            <v>определение антибиотиков в исследуемых образцах (тетрациклин)</v>
          </cell>
          <cell r="L801">
            <v>9.35</v>
          </cell>
          <cell r="M801">
            <v>11.22</v>
          </cell>
        </row>
        <row r="802">
          <cell r="A802" t="str">
            <v>6.3.1.15.2.</v>
          </cell>
          <cell r="B802" t="str">
            <v>определение антибиотиков в исследуемых образцах (цинкбацитрацин)</v>
          </cell>
          <cell r="L802">
            <v>9.35</v>
          </cell>
          <cell r="M802">
            <v>11.22</v>
          </cell>
        </row>
        <row r="803">
          <cell r="A803" t="str">
            <v>6.3.1.15.3.</v>
          </cell>
          <cell r="B803" t="str">
            <v>определение антибиотиков в исследуемых образцах (стрептомицин)</v>
          </cell>
          <cell r="L803">
            <v>9.35</v>
          </cell>
          <cell r="M803">
            <v>11.22</v>
          </cell>
        </row>
        <row r="804">
          <cell r="A804" t="str">
            <v>6.3.1.16.</v>
          </cell>
          <cell r="B804" t="str">
            <v>контроль стерильности лекарственных средств, изделий медицинского и иного назначения, прочих медицинских препаратов</v>
          </cell>
          <cell r="L804">
            <v>9.35</v>
          </cell>
          <cell r="M804">
            <v>11.22</v>
          </cell>
        </row>
        <row r="805">
          <cell r="A805" t="str">
            <v>6.3.1.17.</v>
          </cell>
          <cell r="B805" t="str">
            <v>определение иерсиний в определенном количестве образца</v>
          </cell>
          <cell r="L805">
            <v>9.35</v>
          </cell>
          <cell r="M805">
            <v>11.22</v>
          </cell>
        </row>
        <row r="806">
          <cell r="A806" t="str">
            <v>6.3.1.18.</v>
          </cell>
          <cell r="B806" t="str">
            <v>определение бифидобактерий в исследуемом образце</v>
          </cell>
          <cell r="L806">
            <v>9.35</v>
          </cell>
          <cell r="M806">
            <v>11.22</v>
          </cell>
        </row>
        <row r="807">
          <cell r="A807" t="str">
            <v>6.3.1.19.</v>
          </cell>
          <cell r="B807" t="str">
            <v xml:space="preserve">выявление Listeria monocytogenes в определенном количестве образца: </v>
          </cell>
        </row>
        <row r="808">
          <cell r="A808" t="str">
            <v>6.3.1.19.1.</v>
          </cell>
          <cell r="B808" t="str">
            <v>при отсутствии роста микроорганизмов</v>
          </cell>
          <cell r="L808">
            <v>6.81</v>
          </cell>
          <cell r="M808">
            <v>8.17</v>
          </cell>
        </row>
        <row r="809">
          <cell r="A809" t="str">
            <v>6.3.1.19.2.</v>
          </cell>
          <cell r="B809" t="str">
            <v>при наличии роста микроорганизмов и идентификации классическим методом</v>
          </cell>
          <cell r="L809">
            <v>10.08</v>
          </cell>
          <cell r="M809">
            <v>12.1</v>
          </cell>
        </row>
        <row r="810">
          <cell r="A810" t="str">
            <v>6.3.1.19.3.</v>
          </cell>
          <cell r="B810" t="str">
            <v>при наличии роста микроорганизмов и идентификации на автоматических микробиологических анализаторах</v>
          </cell>
          <cell r="L810">
            <v>9.19</v>
          </cell>
          <cell r="M810">
            <v>11.03</v>
          </cell>
        </row>
        <row r="811">
          <cell r="A811" t="str">
            <v>6.3.1.20.</v>
          </cell>
          <cell r="B811" t="str">
            <v>определение наличия микроорганизмов семейства Enterobacteriaceae в определенном количестве образца</v>
          </cell>
          <cell r="L811">
            <v>6.81</v>
          </cell>
          <cell r="M811">
            <v>8.17</v>
          </cell>
        </row>
        <row r="812">
          <cell r="A812" t="str">
            <v>6.3.1.21.</v>
          </cell>
          <cell r="B812" t="str">
            <v>определение наличия Escherichia coli в определенном количестве образца</v>
          </cell>
          <cell r="L812">
            <v>6.81</v>
          </cell>
          <cell r="M812">
            <v>8.17</v>
          </cell>
        </row>
        <row r="813">
          <cell r="A813" t="str">
            <v>6.3.1.22.</v>
          </cell>
          <cell r="B813" t="str">
            <v>определение ОКБ, ТКБ в воде методом мембранной фильтрации:</v>
          </cell>
        </row>
        <row r="814">
          <cell r="A814" t="str">
            <v>6.3.1.22.1.</v>
          </cell>
          <cell r="B814" t="str">
            <v>при отсутствии микроорганизмов</v>
          </cell>
          <cell r="L814">
            <v>3.07</v>
          </cell>
          <cell r="M814">
            <v>3.68</v>
          </cell>
        </row>
        <row r="815">
          <cell r="A815" t="str">
            <v>6.3.1.22.2.</v>
          </cell>
          <cell r="B815" t="str">
            <v>при выделении микроорганизмов с идентификацией Escherichia coli</v>
          </cell>
          <cell r="L815">
            <v>4.59</v>
          </cell>
          <cell r="M815">
            <v>5.51</v>
          </cell>
        </row>
        <row r="816">
          <cell r="A816" t="str">
            <v>6.3.1.23.</v>
          </cell>
          <cell r="B816" t="str">
            <v>определение ОКБ, ТКБ в воде титрационным методом:</v>
          </cell>
        </row>
        <row r="817">
          <cell r="A817" t="str">
            <v>6.3.1.23.1.</v>
          </cell>
          <cell r="B817" t="str">
            <v>при отсутствии микроорганизмов</v>
          </cell>
          <cell r="L817">
            <v>3.22</v>
          </cell>
          <cell r="M817">
            <v>3.86</v>
          </cell>
        </row>
        <row r="818">
          <cell r="A818" t="str">
            <v>6.3.1.23.2.</v>
          </cell>
          <cell r="B818" t="str">
            <v>при выделении микроорганизмов с идентификацией Escherichia coli</v>
          </cell>
          <cell r="L818">
            <v>4.76</v>
          </cell>
          <cell r="M818">
            <v>5.71</v>
          </cell>
        </row>
        <row r="819">
          <cell r="A819" t="str">
            <v>6.3.1.24.</v>
          </cell>
          <cell r="B819" t="str">
            <v>определение общего числа микроорганизмов в воде</v>
          </cell>
          <cell r="L819">
            <v>2.87</v>
          </cell>
          <cell r="M819">
            <v>3.44</v>
          </cell>
        </row>
        <row r="820">
          <cell r="A820" t="str">
            <v>6.3.1.25.</v>
          </cell>
          <cell r="B820" t="str">
            <v>определение колифагов в воде титрационным методом</v>
          </cell>
          <cell r="L820">
            <v>9.3699999999999992</v>
          </cell>
          <cell r="M820">
            <v>11.24</v>
          </cell>
        </row>
        <row r="821">
          <cell r="A821" t="str">
            <v>6.3.1.26.</v>
          </cell>
          <cell r="B821" t="str">
            <v>определение колифагов в воде прямым методом</v>
          </cell>
          <cell r="L821">
            <v>7.59</v>
          </cell>
          <cell r="M821">
            <v>9.11</v>
          </cell>
        </row>
        <row r="822">
          <cell r="A822" t="str">
            <v>6.3.1.27</v>
          </cell>
          <cell r="B822" t="str">
            <v>обнаружение спор сульфитредуцирующих клостридий в воде:</v>
          </cell>
          <cell r="L822">
            <v>0</v>
          </cell>
          <cell r="M822">
            <v>0</v>
          </cell>
        </row>
        <row r="823">
          <cell r="A823" t="str">
            <v>6.3.1.27.1.</v>
          </cell>
          <cell r="B823" t="str">
            <v>методом мембранной фильтрации в пробирках</v>
          </cell>
          <cell r="L823">
            <v>3.77</v>
          </cell>
          <cell r="M823">
            <v>4.5199999999999996</v>
          </cell>
        </row>
        <row r="824">
          <cell r="A824" t="str">
            <v>6.3.1.27.2.</v>
          </cell>
          <cell r="B824" t="str">
            <v>методом мембранной фильтрации в чашках Петри</v>
          </cell>
          <cell r="L824">
            <v>3.42</v>
          </cell>
          <cell r="M824">
            <v>4.0999999999999996</v>
          </cell>
        </row>
        <row r="825">
          <cell r="A825" t="str">
            <v>6.3.1.27.3.</v>
          </cell>
          <cell r="B825" t="str">
            <v>прямым посевом</v>
          </cell>
          <cell r="L825">
            <v>3.22</v>
          </cell>
          <cell r="M825">
            <v>3.86</v>
          </cell>
        </row>
        <row r="826">
          <cell r="A826" t="str">
            <v>6.3.1.28</v>
          </cell>
          <cell r="B826" t="str">
            <v>обнаружение Escherichia coli в воде методом мембранной фильтрации:</v>
          </cell>
        </row>
        <row r="827">
          <cell r="A827" t="str">
            <v>6.3.1.28.1.</v>
          </cell>
          <cell r="B827" t="str">
            <v>при отсутствии микроорганизмов</v>
          </cell>
          <cell r="L827">
            <v>3.07</v>
          </cell>
          <cell r="M827">
            <v>3.68</v>
          </cell>
        </row>
        <row r="828">
          <cell r="A828" t="str">
            <v>6.3.1.28.2.</v>
          </cell>
          <cell r="B828" t="str">
            <v>при выделении микроорганизмов</v>
          </cell>
          <cell r="L828">
            <v>3.73</v>
          </cell>
          <cell r="M828">
            <v>4.4800000000000004</v>
          </cell>
        </row>
        <row r="829">
          <cell r="A829" t="str">
            <v>6.3.1.29.</v>
          </cell>
          <cell r="B829" t="str">
            <v>обнаружение кишечных энтерококков в воде методом мембранной фильтрации:</v>
          </cell>
        </row>
        <row r="830">
          <cell r="A830" t="str">
            <v>6.3.1.29.1.</v>
          </cell>
          <cell r="B830" t="str">
            <v>при отсутствии микроорганизмов</v>
          </cell>
          <cell r="L830">
            <v>3.07</v>
          </cell>
          <cell r="M830">
            <v>3.68</v>
          </cell>
        </row>
        <row r="831">
          <cell r="A831" t="str">
            <v>6.3.1.29.2.</v>
          </cell>
          <cell r="B831" t="str">
            <v>при выделении микроорганизмов</v>
          </cell>
          <cell r="L831">
            <v>3.73</v>
          </cell>
          <cell r="M831">
            <v>4.4800000000000004</v>
          </cell>
        </row>
        <row r="832">
          <cell r="A832" t="str">
            <v>6.3.1.30.</v>
          </cell>
          <cell r="B832" t="str">
            <v>обнаружение лецитиназоположительных стафилококков в воде методом мембранной фильтрации</v>
          </cell>
        </row>
        <row r="833">
          <cell r="A833" t="str">
            <v>6.3.1.30.1.</v>
          </cell>
          <cell r="B833" t="str">
            <v>обнаружение лецитиназоположительных стафилококков в воде методом мембранной фильтрации</v>
          </cell>
          <cell r="L833">
            <v>3.07</v>
          </cell>
          <cell r="M833">
            <v>3.68</v>
          </cell>
        </row>
        <row r="834">
          <cell r="A834" t="str">
            <v>6.3.1.30.2.</v>
          </cell>
          <cell r="B834" t="str">
            <v xml:space="preserve">при выделении микроорганизмов </v>
          </cell>
          <cell r="L834">
            <v>6.44</v>
          </cell>
          <cell r="M834">
            <v>7.73</v>
          </cell>
        </row>
        <row r="835">
          <cell r="A835" t="str">
            <v>6.3.1.31.</v>
          </cell>
          <cell r="B835" t="str">
            <v>обнаружение лецитиназоположительных стафилококков в воде методом накопления:</v>
          </cell>
        </row>
        <row r="836">
          <cell r="A836" t="str">
            <v>6.3.1.31.1.</v>
          </cell>
          <cell r="B836" t="str">
            <v>при отсутствии микроорганизмов</v>
          </cell>
          <cell r="L836">
            <v>3.07</v>
          </cell>
          <cell r="M836">
            <v>3.68</v>
          </cell>
        </row>
        <row r="837">
          <cell r="A837" t="str">
            <v>6.3.1.31.2.</v>
          </cell>
          <cell r="B837" t="str">
            <v>при выделении микроорганизмов с изучением морфологических свойств</v>
          </cell>
          <cell r="L837">
            <v>6.44</v>
          </cell>
          <cell r="M837">
            <v>7.73</v>
          </cell>
        </row>
        <row r="838">
          <cell r="A838" t="str">
            <v>6.3.1.32.</v>
          </cell>
          <cell r="B838" t="str">
            <v>Pseudomonas аeruginosa в воде методом мембранной фильтрации:</v>
          </cell>
        </row>
        <row r="839">
          <cell r="A839" t="str">
            <v>6.3.1.32.1.</v>
          </cell>
          <cell r="B839" t="str">
            <v>при отсутствии микроорганизмов</v>
          </cell>
          <cell r="L839">
            <v>3.07</v>
          </cell>
          <cell r="M839">
            <v>3.68</v>
          </cell>
        </row>
        <row r="840">
          <cell r="A840" t="str">
            <v>6.3.1.32.2.</v>
          </cell>
          <cell r="B840" t="str">
            <v>при выделении микроорганизмов</v>
          </cell>
          <cell r="L840">
            <v>4.74</v>
          </cell>
          <cell r="M840">
            <v>5.69</v>
          </cell>
        </row>
        <row r="841">
          <cell r="A841" t="str">
            <v>6.3.1.33.</v>
          </cell>
          <cell r="B841" t="str">
            <v>обнаружение Pseudomonas аeruginosa в воде методом накопления:</v>
          </cell>
        </row>
        <row r="842">
          <cell r="A842" t="str">
            <v>6.3.1.33.1.</v>
          </cell>
          <cell r="B842" t="str">
            <v>при отсутствии микроорганизмов</v>
          </cell>
          <cell r="L842">
            <v>3.07</v>
          </cell>
          <cell r="M842">
            <v>3.68</v>
          </cell>
        </row>
        <row r="843">
          <cell r="A843" t="str">
            <v>6.3.1.33.2.</v>
          </cell>
          <cell r="B843" t="str">
            <v>при выделении микроорганизмов</v>
          </cell>
          <cell r="L843">
            <v>4.74</v>
          </cell>
          <cell r="M843">
            <v>5.69</v>
          </cell>
        </row>
        <row r="844">
          <cell r="A844" t="str">
            <v>6.3.1.34</v>
          </cell>
          <cell r="B844" t="str">
            <v>обнаружение бактерий рода Salmonella в воде:</v>
          </cell>
        </row>
        <row r="845">
          <cell r="A845" t="str">
            <v>6.3.1.34.1.</v>
          </cell>
          <cell r="B845" t="str">
            <v>при отсутствии микроорганизмов</v>
          </cell>
          <cell r="L845">
            <v>3.77</v>
          </cell>
          <cell r="M845">
            <v>4.5199999999999996</v>
          </cell>
        </row>
        <row r="846">
          <cell r="A846" t="str">
            <v>6.3.1.34.2.</v>
          </cell>
          <cell r="B846" t="str">
            <v>при выделении микроорганизмов</v>
          </cell>
          <cell r="L846">
            <v>7.1</v>
          </cell>
          <cell r="M846">
            <v>8.52</v>
          </cell>
        </row>
        <row r="847">
          <cell r="A847" t="str">
            <v>6.3.1.40.</v>
          </cell>
          <cell r="B847" t="str">
            <v>определение БГКП методом смыва:</v>
          </cell>
        </row>
        <row r="848">
          <cell r="A848" t="str">
            <v>6.3.1.40.1.</v>
          </cell>
          <cell r="B848" t="str">
            <v>при отсутствии роста микроорганизмов</v>
          </cell>
          <cell r="L848">
            <v>2.0299999999999998</v>
          </cell>
          <cell r="M848">
            <v>2.44</v>
          </cell>
        </row>
        <row r="849">
          <cell r="A849" t="str">
            <v>6.3.1.40.2.</v>
          </cell>
          <cell r="B849" t="str">
            <v>при выделении микроорганизмов с изучением морфологических свойств</v>
          </cell>
          <cell r="L849">
            <v>4.07</v>
          </cell>
          <cell r="M849">
            <v>4.88</v>
          </cell>
        </row>
        <row r="850">
          <cell r="A850" t="str">
            <v>6.3.1.41.</v>
          </cell>
          <cell r="B850" t="str">
            <v>определение общей микробной обсемененности методом смыва</v>
          </cell>
          <cell r="L850">
            <v>3.07</v>
          </cell>
          <cell r="M850">
            <v>3.68</v>
          </cell>
        </row>
        <row r="851">
          <cell r="A851" t="str">
            <v>6.3.1.42.</v>
          </cell>
          <cell r="B851" t="str">
            <v>определение наличия патогенных микроорганизмов, в том числе сальмонелл методом смыва:</v>
          </cell>
        </row>
        <row r="852">
          <cell r="A852" t="str">
            <v>6.3.1.42.1.</v>
          </cell>
          <cell r="B852" t="str">
            <v>при отсутствии роста микроорганизмов</v>
          </cell>
          <cell r="L852">
            <v>4.07</v>
          </cell>
          <cell r="M852">
            <v>4.88</v>
          </cell>
        </row>
        <row r="853">
          <cell r="A853" t="str">
            <v>6.3.1.42.2.</v>
          </cell>
          <cell r="B853" t="str">
            <v>при выделении микроорганизмов классическим методом</v>
          </cell>
          <cell r="L853">
            <v>6.42</v>
          </cell>
          <cell r="M853">
            <v>7.7</v>
          </cell>
        </row>
        <row r="854">
          <cell r="A854" t="str">
            <v>6.3.1.43.</v>
          </cell>
          <cell r="B854" t="str">
            <v>определение коагулазоположительного стафилококка методом смыва:</v>
          </cell>
        </row>
        <row r="855">
          <cell r="A855" t="str">
            <v>6.3.1.43.1.</v>
          </cell>
          <cell r="B855" t="str">
            <v>при отсутствии роста микроорганизмов</v>
          </cell>
          <cell r="L855">
            <v>2.35</v>
          </cell>
          <cell r="M855">
            <v>2.82</v>
          </cell>
        </row>
        <row r="856">
          <cell r="A856" t="str">
            <v>6.3.1.43.2.</v>
          </cell>
          <cell r="B856" t="str">
            <v>при выделении микроорганизмов с изучением морфологических свойств и идентификацией до вида</v>
          </cell>
          <cell r="L856">
            <v>5.27</v>
          </cell>
          <cell r="M856">
            <v>6.32</v>
          </cell>
        </row>
        <row r="857">
          <cell r="A857" t="str">
            <v>6.3.1.44.</v>
          </cell>
          <cell r="B857" t="str">
            <v>определение Listeria monocytogenes методом смыва:</v>
          </cell>
        </row>
        <row r="858">
          <cell r="A858" t="str">
            <v>6.3.1.44.1.</v>
          </cell>
          <cell r="B858" t="str">
            <v>при отсутствии роста микроорганизмов</v>
          </cell>
          <cell r="L858">
            <v>3.42</v>
          </cell>
          <cell r="M858">
            <v>4.0999999999999996</v>
          </cell>
        </row>
        <row r="859">
          <cell r="A859" t="str">
            <v>6.3.1.44.2.</v>
          </cell>
          <cell r="B859" t="str">
            <v>при выделении микроорганизмов классическим методом</v>
          </cell>
          <cell r="L859">
            <v>5.38</v>
          </cell>
          <cell r="M859">
            <v>6.46</v>
          </cell>
        </row>
        <row r="860">
          <cell r="A860" t="str">
            <v>6.3.1.45.</v>
          </cell>
          <cell r="B860" t="str">
            <v>определение Pseudomonas aeruginosa методом смыва:</v>
          </cell>
        </row>
        <row r="861">
          <cell r="A861" t="str">
            <v>6.3.1.45.1.</v>
          </cell>
          <cell r="B861" t="str">
            <v>при отсутствии роста микроорганизмов</v>
          </cell>
          <cell r="L861">
            <v>2.74</v>
          </cell>
          <cell r="M861">
            <v>3.29</v>
          </cell>
        </row>
        <row r="862">
          <cell r="A862" t="str">
            <v>6.3.1.45.2.</v>
          </cell>
          <cell r="B862" t="str">
            <v xml:space="preserve">при выделении микроорганизмов с изучением морфологических свойств и идентификацией </v>
          </cell>
          <cell r="L862">
            <v>4.59</v>
          </cell>
          <cell r="M862">
            <v>5.51</v>
          </cell>
        </row>
        <row r="863">
          <cell r="A863" t="str">
            <v>6.3.1.46.</v>
          </cell>
          <cell r="B863" t="str">
            <v>определение количества плесневых грибов методом смыва</v>
          </cell>
          <cell r="L863">
            <v>3.38</v>
          </cell>
          <cell r="M863">
            <v>4.0599999999999996</v>
          </cell>
        </row>
        <row r="864">
          <cell r="A864" t="str">
            <v>6.3.1.47.</v>
          </cell>
          <cell r="B864" t="str">
            <v>определение БГКП в почве</v>
          </cell>
          <cell r="L864">
            <v>7.92</v>
          </cell>
          <cell r="M864">
            <v>9.5</v>
          </cell>
        </row>
        <row r="865">
          <cell r="A865" t="str">
            <v>6.3.1.48.</v>
          </cell>
          <cell r="B865" t="str">
            <v>определение общего микробного числа (далее – ОМЧ) в почве</v>
          </cell>
          <cell r="L865">
            <v>3.42</v>
          </cell>
          <cell r="M865">
            <v>4.0999999999999996</v>
          </cell>
        </row>
        <row r="866">
          <cell r="A866" t="str">
            <v>6.3.1.49.</v>
          </cell>
          <cell r="B866" t="str">
            <v>определение количества энтерококков в почве</v>
          </cell>
          <cell r="L866">
            <v>4.59</v>
          </cell>
          <cell r="M866">
            <v>5.51</v>
          </cell>
        </row>
        <row r="867">
          <cell r="A867" t="str">
            <v>6.3.1.50.</v>
          </cell>
          <cell r="B867" t="str">
            <v>определение C.perfringens в почве:</v>
          </cell>
        </row>
        <row r="868">
          <cell r="A868" t="str">
            <v>6.3.1.50.1.</v>
          </cell>
          <cell r="B868" t="str">
            <v>при отсутствии роста микроорганизмов</v>
          </cell>
          <cell r="L868">
            <v>1.86</v>
          </cell>
          <cell r="M868">
            <v>2.23</v>
          </cell>
        </row>
        <row r="869">
          <cell r="A869" t="str">
            <v>6.3.1.50.2.</v>
          </cell>
          <cell r="B869" t="str">
            <v>при выделении микроорганизмов с изучением морфологических свойств и идентификацией до вида</v>
          </cell>
          <cell r="L869">
            <v>5.55</v>
          </cell>
          <cell r="M869">
            <v>6.66</v>
          </cell>
        </row>
        <row r="870">
          <cell r="A870" t="str">
            <v>6.3..1.51.</v>
          </cell>
          <cell r="B870" t="str">
            <v>определение наличия патогенных микроорганизмов, в том числе сальмонелл в почве:</v>
          </cell>
        </row>
        <row r="871">
          <cell r="A871" t="str">
            <v>6.3.1.51.1.</v>
          </cell>
          <cell r="B871" t="str">
            <v>при отсутствии роста микроорганизмов</v>
          </cell>
          <cell r="L871">
            <v>3.42</v>
          </cell>
          <cell r="M871">
            <v>4.0999999999999996</v>
          </cell>
        </row>
        <row r="872">
          <cell r="A872" t="str">
            <v>6.3.5.51.2.</v>
          </cell>
          <cell r="B872" t="str">
            <v>при выделении микроорганизмов классическим методом</v>
          </cell>
          <cell r="L872">
            <v>5.78</v>
          </cell>
          <cell r="M872">
            <v>6.94</v>
          </cell>
        </row>
        <row r="873">
          <cell r="A873" t="str">
            <v>6.3.1.52.</v>
          </cell>
          <cell r="B873" t="str">
            <v xml:space="preserve">определение ОМЧ в воздухе </v>
          </cell>
          <cell r="L873">
            <v>2.76</v>
          </cell>
          <cell r="M873">
            <v>3.31</v>
          </cell>
        </row>
        <row r="874">
          <cell r="A874" t="str">
            <v>6.3.1.53.</v>
          </cell>
          <cell r="B874" t="str">
            <v>определение коагулазоположительного стафилококка в воздухе</v>
          </cell>
          <cell r="L874">
            <v>1.99</v>
          </cell>
          <cell r="M874">
            <v>2.39</v>
          </cell>
        </row>
        <row r="875">
          <cell r="A875" t="str">
            <v>6.3.1.54.</v>
          </cell>
          <cell r="B875" t="str">
            <v>определение содержания дрожжеподобных и плесневых грибов в воздухе</v>
          </cell>
          <cell r="L875">
            <v>3.42</v>
          </cell>
          <cell r="M875">
            <v>4.0999999999999996</v>
          </cell>
        </row>
        <row r="876">
          <cell r="L876">
            <v>5.55</v>
          </cell>
          <cell r="M876">
            <v>6.66</v>
          </cell>
        </row>
        <row r="877">
          <cell r="L877">
            <v>12.74</v>
          </cell>
          <cell r="M877">
            <v>15.29</v>
          </cell>
        </row>
        <row r="878">
          <cell r="A878" t="str">
            <v>6.3.1.69.</v>
          </cell>
          <cell r="B878" t="str">
            <v>определение E. coli в лекарственных средствах</v>
          </cell>
          <cell r="L878">
            <v>6.81</v>
          </cell>
          <cell r="M878">
            <v>8.17</v>
          </cell>
        </row>
        <row r="879">
          <cell r="A879" t="str">
            <v>6.3.1.70.</v>
          </cell>
          <cell r="B879" t="str">
            <v>определение Staphylococcus aureus в лекарственных средствах</v>
          </cell>
          <cell r="L879">
            <v>6.81</v>
          </cell>
          <cell r="M879">
            <v>8.17</v>
          </cell>
        </row>
        <row r="880">
          <cell r="A880" t="str">
            <v>6.3.1.71.</v>
          </cell>
          <cell r="B880" t="str">
            <v>определение Pseudomonas aeruginosa в лекарственных средствах</v>
          </cell>
          <cell r="L880">
            <v>6.81</v>
          </cell>
          <cell r="M880">
            <v>8.17</v>
          </cell>
        </row>
        <row r="881">
          <cell r="A881" t="str">
            <v>6.3.1.72.</v>
          </cell>
          <cell r="B881" t="str">
            <v>определение бактерий рода Salmonella в лекарственных средствах</v>
          </cell>
          <cell r="L881">
            <v>6.81</v>
          </cell>
          <cell r="M881">
            <v>8.17</v>
          </cell>
        </row>
        <row r="882">
          <cell r="A882" t="str">
            <v>6.3.1.73.</v>
          </cell>
          <cell r="B882" t="str">
            <v>определение Candida albicans в лекарственных средствах</v>
          </cell>
          <cell r="L882">
            <v>6.81</v>
          </cell>
          <cell r="M882">
            <v>8.17</v>
          </cell>
        </row>
        <row r="883">
          <cell r="A883" t="str">
            <v>6.3.1.75.</v>
          </cell>
          <cell r="B883" t="str">
            <v>контроль работы паровых и воздушных стерилизаторов бактериологическим методом</v>
          </cell>
          <cell r="L883">
            <v>12.87</v>
          </cell>
          <cell r="M883">
            <v>15.44</v>
          </cell>
        </row>
        <row r="884">
          <cell r="A884" t="str">
            <v>6.3.1.76.</v>
          </cell>
          <cell r="B884" t="str">
            <v>контроль работы дезкамер бактериологическим методом</v>
          </cell>
          <cell r="L884">
            <v>7.06</v>
          </cell>
          <cell r="M884">
            <v>8.4700000000000006</v>
          </cell>
        </row>
        <row r="885">
          <cell r="A885" t="str">
            <v>6.3.1.77.</v>
          </cell>
          <cell r="B885" t="str">
            <v>обнаружение бактерий Vibrio parahaemolyticus в определенном количестве образца:</v>
          </cell>
        </row>
        <row r="886">
          <cell r="A886" t="str">
            <v>6.3.1.77.1.</v>
          </cell>
          <cell r="B886" t="str">
            <v>при отсутствии роста микроорганизмов</v>
          </cell>
          <cell r="L886">
            <v>3.42</v>
          </cell>
          <cell r="M886">
            <v>4.0999999999999996</v>
          </cell>
        </row>
        <row r="887">
          <cell r="A887" t="str">
            <v>6.3.1.77.2.</v>
          </cell>
          <cell r="B887" t="str">
            <v>при выделении микроорганизмов с идентификацией до вида</v>
          </cell>
          <cell r="L887">
            <v>6.81</v>
          </cell>
          <cell r="M887">
            <v>8.17</v>
          </cell>
        </row>
        <row r="890">
          <cell r="L890">
            <v>11.55</v>
          </cell>
          <cell r="M890">
            <v>13.86</v>
          </cell>
        </row>
        <row r="892">
          <cell r="L892">
            <v>11.41</v>
          </cell>
          <cell r="M892">
            <v>13.69</v>
          </cell>
        </row>
        <row r="893">
          <cell r="A893" t="str">
            <v>6.5.</v>
          </cell>
          <cell r="B893" t="str">
            <v>лабораторные исследования по диагностике и мониторингу инфекционных заболеваний:</v>
          </cell>
        </row>
        <row r="894">
          <cell r="A894" t="str">
            <v>6.5.1.</v>
          </cell>
          <cell r="B894" t="str">
            <v>бактериологические исследования по диагностике и мониторингу инфекционных заболеваний:</v>
          </cell>
        </row>
        <row r="895">
          <cell r="A895" t="str">
            <v>6.5.1.1.</v>
          </cell>
          <cell r="B895" t="str">
            <v>исследования на аэробные и факультативно-анаэробные микроорганизмы в испражнениях, мазках на патогенную и условно-патогенную кишечную флору:</v>
          </cell>
        </row>
        <row r="896">
          <cell r="A896" t="str">
            <v>6.5.1.1.1.</v>
          </cell>
          <cell r="B896" t="str">
            <v xml:space="preserve">при отсутствии диагностически значимых микроорганизмов </v>
          </cell>
          <cell r="L896">
            <v>3.42</v>
          </cell>
          <cell r="M896">
            <v>4.0999999999999996</v>
          </cell>
        </row>
        <row r="897">
          <cell r="A897" t="str">
            <v>6.5.1.2</v>
          </cell>
          <cell r="B897" t="str">
            <v>при выделении микроорганизмов с изучением морфологических свойств:</v>
          </cell>
        </row>
        <row r="898">
          <cell r="A898" t="str">
            <v>6.5.1.2.1.</v>
          </cell>
          <cell r="B898" t="str">
            <v>1–2 культуры</v>
          </cell>
          <cell r="L898">
            <v>5.78</v>
          </cell>
          <cell r="M898">
            <v>6.94</v>
          </cell>
        </row>
        <row r="899">
          <cell r="A899" t="str">
            <v>6.5.1.2.2.</v>
          </cell>
          <cell r="B899" t="str">
            <v>3 и более культуры</v>
          </cell>
          <cell r="L899">
            <v>8.17</v>
          </cell>
          <cell r="M899">
            <v>9.8000000000000007</v>
          </cell>
        </row>
        <row r="900">
          <cell r="A900" t="str">
            <v>6.5.1.3.</v>
          </cell>
          <cell r="B900" t="str">
            <v>исследования на аэробные и факультативно-анаэробные микроорганизмы в крови:</v>
          </cell>
        </row>
        <row r="901">
          <cell r="A901" t="str">
            <v>6.5.1.3.1.</v>
          </cell>
          <cell r="B901" t="str">
            <v>культуральное исследование:</v>
          </cell>
        </row>
        <row r="902">
          <cell r="A902" t="str">
            <v>6.5.1.3.1.1.</v>
          </cell>
          <cell r="B902" t="str">
            <v>при отсутствии микроорганизмов</v>
          </cell>
          <cell r="L902">
            <v>2.74</v>
          </cell>
          <cell r="M902">
            <v>3.29</v>
          </cell>
        </row>
        <row r="903">
          <cell r="A903" t="str">
            <v>6.5.1.3.1.2.</v>
          </cell>
          <cell r="B903" t="str">
            <v>при выделении микроорганизмов с изучением морфологических свойств</v>
          </cell>
          <cell r="L903">
            <v>4.21</v>
          </cell>
          <cell r="M903">
            <v>5.05</v>
          </cell>
        </row>
        <row r="904">
          <cell r="A904" t="str">
            <v>6.5.1.3.2.</v>
          </cell>
          <cell r="B904" t="str">
            <v>исследование с использованием автоматических анализаторов гемокультур:</v>
          </cell>
        </row>
        <row r="905">
          <cell r="A905" t="str">
            <v>6.5.1.3.2.1.</v>
          </cell>
          <cell r="B905" t="str">
            <v>при отсутствии микроорганизмов</v>
          </cell>
          <cell r="L905">
            <v>2.0299999999999998</v>
          </cell>
          <cell r="M905">
            <v>2.44</v>
          </cell>
        </row>
        <row r="906">
          <cell r="A906" t="str">
            <v>6.5.1.3.2.2.</v>
          </cell>
          <cell r="B906" t="str">
            <v>при выделении микроорганизмов с изучением морфологических свойств</v>
          </cell>
          <cell r="L906">
            <v>4.21</v>
          </cell>
          <cell r="M906">
            <v>5.05</v>
          </cell>
        </row>
        <row r="907">
          <cell r="A907" t="str">
            <v>6.5.1.3.3.</v>
          </cell>
          <cell r="B907" t="str">
            <v>исследование с идентификацией до вида:</v>
          </cell>
          <cell r="L907">
            <v>0</v>
          </cell>
          <cell r="M907">
            <v>0</v>
          </cell>
        </row>
        <row r="908">
          <cell r="A908" t="str">
            <v>6.5.1.3.3.1.</v>
          </cell>
          <cell r="B908" t="str">
            <v>классическим методом</v>
          </cell>
          <cell r="L908">
            <v>6.81</v>
          </cell>
          <cell r="M908">
            <v>8.17</v>
          </cell>
        </row>
        <row r="909">
          <cell r="A909" t="str">
            <v>6.5.1.3.3.2.</v>
          </cell>
          <cell r="B909" t="str">
            <v>на автоматических микробиологических анализаторах</v>
          </cell>
          <cell r="L909">
            <v>2.87</v>
          </cell>
          <cell r="M909">
            <v>3.44</v>
          </cell>
        </row>
        <row r="910">
          <cell r="A910" t="str">
            <v>6.5.1.4.</v>
          </cell>
          <cell r="B910" t="str">
            <v>исследования на аэробные и факультативно-анаэробные микроорганизмы в спинномозговой жидкости:</v>
          </cell>
        </row>
        <row r="911">
          <cell r="A911" t="str">
            <v>6.5.1.4.1.</v>
          </cell>
          <cell r="B911" t="str">
            <v>культуральное исследование:</v>
          </cell>
        </row>
        <row r="912">
          <cell r="A912" t="str">
            <v>6.5.1.4.1.1</v>
          </cell>
          <cell r="B912" t="str">
            <v xml:space="preserve">при отсутствии микроорганизмов </v>
          </cell>
          <cell r="L912">
            <v>3.42</v>
          </cell>
          <cell r="M912">
            <v>4.0999999999999996</v>
          </cell>
        </row>
        <row r="913">
          <cell r="A913" t="str">
            <v>6.5.1.4.1.2.</v>
          </cell>
          <cell r="B913" t="str">
            <v>при выделении микроорганизмов с изучением морфологических свойств</v>
          </cell>
          <cell r="L913">
            <v>5.78</v>
          </cell>
          <cell r="M913">
            <v>6.94</v>
          </cell>
        </row>
        <row r="914">
          <cell r="A914" t="str">
            <v>6.5.1.4.2.</v>
          </cell>
          <cell r="B914" t="str">
            <v>исследование с идентификацией до вида:</v>
          </cell>
        </row>
        <row r="915">
          <cell r="A915" t="str">
            <v>6.5.1.4.2.1.</v>
          </cell>
          <cell r="B915" t="str">
            <v>классическим методом</v>
          </cell>
          <cell r="L915">
            <v>9.35</v>
          </cell>
          <cell r="M915">
            <v>11.22</v>
          </cell>
        </row>
        <row r="916">
          <cell r="A916" t="str">
            <v>6.5.1.4.2.2.</v>
          </cell>
          <cell r="B916" t="str">
            <v>на автоматических микробиологических анализаторах</v>
          </cell>
          <cell r="L916">
            <v>2.87</v>
          </cell>
          <cell r="M916">
            <v>3.44</v>
          </cell>
        </row>
        <row r="917">
          <cell r="A917" t="str">
            <v>6.5.1.5.</v>
          </cell>
          <cell r="B917" t="str">
            <v>исследования на аэробные и факультативно-анаэробные микроорганизмы в мокроте и промывных водах бронхов:</v>
          </cell>
          <cell r="L917">
            <v>0</v>
          </cell>
          <cell r="M917">
            <v>0</v>
          </cell>
        </row>
        <row r="918">
          <cell r="A918" t="str">
            <v>6.5.1.5.1.</v>
          </cell>
          <cell r="B918" t="str">
            <v>культуральное исследование при количестве ниже диагностических титров</v>
          </cell>
          <cell r="L918">
            <v>3.42</v>
          </cell>
          <cell r="M918">
            <v>4.0999999999999996</v>
          </cell>
        </row>
        <row r="919">
          <cell r="A919" t="str">
            <v>6.5.1.5.2.</v>
          </cell>
          <cell r="B919" t="str">
            <v>при выделении микроорганизмов с изучением морфологических свойств:</v>
          </cell>
          <cell r="L919">
            <v>0</v>
          </cell>
          <cell r="M919">
            <v>0</v>
          </cell>
        </row>
        <row r="920">
          <cell r="A920" t="str">
            <v>6.5.1.5.2.1.</v>
          </cell>
          <cell r="B920" t="str">
            <v>1–2 культуры</v>
          </cell>
          <cell r="L920">
            <v>4.59</v>
          </cell>
          <cell r="M920">
            <v>5.51</v>
          </cell>
        </row>
        <row r="921">
          <cell r="A921" t="str">
            <v>6.5.1.5.2.2.</v>
          </cell>
          <cell r="B921" t="str">
            <v>3 и более культуры</v>
          </cell>
          <cell r="L921">
            <v>5.78</v>
          </cell>
          <cell r="M921">
            <v>6.94</v>
          </cell>
        </row>
        <row r="922">
          <cell r="A922" t="str">
            <v>6.5.1.5.3.</v>
          </cell>
          <cell r="B922" t="str">
            <v>исследование с идентификацией до вида:</v>
          </cell>
        </row>
        <row r="923">
          <cell r="A923" t="str">
            <v>6.5.1.5.3.1.</v>
          </cell>
          <cell r="B923" t="str">
            <v>классическим методом</v>
          </cell>
          <cell r="L923">
            <v>8.2799999999999994</v>
          </cell>
          <cell r="M923">
            <v>9.94</v>
          </cell>
        </row>
        <row r="924">
          <cell r="A924" t="str">
            <v>6.5.1.5.3.2.</v>
          </cell>
          <cell r="B924" t="str">
            <v>на автоматических микробиологических анализаторах</v>
          </cell>
          <cell r="L924">
            <v>2.87</v>
          </cell>
          <cell r="M924">
            <v>3.44</v>
          </cell>
        </row>
        <row r="925">
          <cell r="A925" t="str">
            <v>6.5.1.6.</v>
          </cell>
          <cell r="B925" t="str">
            <v>исследования на аэробные и факультативно-анаэробные микроорганизмы в моче (полуколичественный метод):</v>
          </cell>
          <cell r="L925">
            <v>0</v>
          </cell>
          <cell r="M925">
            <v>0</v>
          </cell>
        </row>
        <row r="926">
          <cell r="A926" t="str">
            <v>6.5.1.6.1.</v>
          </cell>
          <cell r="B926" t="str">
            <v>культуральное исследование при отсутствии микроорганизмов или их количестве ниже диагностических титров</v>
          </cell>
          <cell r="L926">
            <v>2.74</v>
          </cell>
          <cell r="M926">
            <v>3.29</v>
          </cell>
        </row>
        <row r="927">
          <cell r="A927" t="str">
            <v>6.5.1.6.2.</v>
          </cell>
          <cell r="B927" t="str">
            <v>при выделении микроорганизмов с изучением морфологических свойств</v>
          </cell>
          <cell r="L927">
            <v>4.07</v>
          </cell>
          <cell r="M927">
            <v>4.88</v>
          </cell>
        </row>
        <row r="928">
          <cell r="A928" t="str">
            <v>6.5.1.6.3.</v>
          </cell>
          <cell r="B928" t="str">
            <v>исследование с идентификацией до вида:</v>
          </cell>
        </row>
        <row r="929">
          <cell r="A929" t="str">
            <v>6.5.1.6.3.1.</v>
          </cell>
          <cell r="B929" t="str">
            <v>классическим методом</v>
          </cell>
          <cell r="L929">
            <v>7.29</v>
          </cell>
          <cell r="M929">
            <v>8.75</v>
          </cell>
        </row>
        <row r="930">
          <cell r="A930" t="str">
            <v>6.5.1.6.3.2.</v>
          </cell>
          <cell r="B930" t="str">
            <v>на автоматических микробиологических анализаторах</v>
          </cell>
          <cell r="L930">
            <v>2.87</v>
          </cell>
          <cell r="M930">
            <v>3.44</v>
          </cell>
        </row>
        <row r="931">
          <cell r="A931" t="str">
            <v>6.5.1.7.</v>
          </cell>
          <cell r="B931" t="str">
            <v>исследования на аэробные и факультативно-анаэробные микроорганизмы в гное, отделяемом ран, дренажей, абсцессов, в транссудатах, экссудатах:</v>
          </cell>
          <cell r="L931">
            <v>0</v>
          </cell>
          <cell r="M931">
            <v>0</v>
          </cell>
        </row>
        <row r="932">
          <cell r="A932" t="str">
            <v>6.5.1.7.1.</v>
          </cell>
          <cell r="B932" t="str">
            <v xml:space="preserve">культуральное исследование при отсутствии микроорганизмов </v>
          </cell>
          <cell r="L932">
            <v>3.42</v>
          </cell>
          <cell r="M932">
            <v>4.0999999999999996</v>
          </cell>
        </row>
        <row r="933">
          <cell r="A933" t="str">
            <v>6.5.1.7.2.</v>
          </cell>
          <cell r="B933" t="str">
            <v>при выделении микроорганизмов с изучением морфологических свойств</v>
          </cell>
          <cell r="L933">
            <v>4.93</v>
          </cell>
          <cell r="M933">
            <v>5.92</v>
          </cell>
        </row>
        <row r="934">
          <cell r="A934" t="str">
            <v>6.5.1.7.3.</v>
          </cell>
          <cell r="B934" t="str">
            <v>исследование с идентификацией до вида:</v>
          </cell>
        </row>
        <row r="935">
          <cell r="A935" t="str">
            <v>6.5.1.7.3.1.</v>
          </cell>
          <cell r="B935" t="str">
            <v>классическим методом</v>
          </cell>
          <cell r="L935">
            <v>9.35</v>
          </cell>
          <cell r="M935">
            <v>11.22</v>
          </cell>
        </row>
        <row r="936">
          <cell r="A936" t="str">
            <v>6.5.1.7.3.2.</v>
          </cell>
          <cell r="B936" t="str">
            <v>на автоматических микробиологических анализаторах</v>
          </cell>
          <cell r="L936">
            <v>2.87</v>
          </cell>
          <cell r="M936">
            <v>3.44</v>
          </cell>
        </row>
        <row r="937">
          <cell r="A937" t="str">
            <v>6.5.1.8.</v>
          </cell>
          <cell r="B937" t="str">
            <v>исследования на облигатно-анаэробные микроорганизмы в отделяемом ран, флегмон, половых органов, в крови, транссудатах, экссудатах:</v>
          </cell>
        </row>
        <row r="938">
          <cell r="A938" t="str">
            <v>6.5.1.8.1.</v>
          </cell>
          <cell r="B938" t="str">
            <v xml:space="preserve">культуральное исследование при отсутствии микроорганизмов </v>
          </cell>
          <cell r="L938">
            <v>5.0999999999999996</v>
          </cell>
          <cell r="M938">
            <v>6.12</v>
          </cell>
        </row>
        <row r="939">
          <cell r="A939" t="str">
            <v>6.5.1.8.2.</v>
          </cell>
          <cell r="B939" t="str">
            <v>при выделении микроорганизмов с изучением морфологических свойств</v>
          </cell>
          <cell r="L939">
            <v>6.95</v>
          </cell>
          <cell r="M939">
            <v>8.34</v>
          </cell>
        </row>
        <row r="940">
          <cell r="A940" t="str">
            <v>6.5.1.8.3.</v>
          </cell>
          <cell r="B940" t="str">
            <v>исследование с идентификацией до вида:</v>
          </cell>
        </row>
        <row r="941">
          <cell r="A941" t="str">
            <v>6.5.1.8.3.1.</v>
          </cell>
          <cell r="B941" t="str">
            <v>с использованием коммерческих тест-систем (визуальное считывание)</v>
          </cell>
          <cell r="L941">
            <v>9.6199999999999992</v>
          </cell>
          <cell r="M941">
            <v>11.54</v>
          </cell>
        </row>
        <row r="942">
          <cell r="A942" t="str">
            <v>6.5.1.8.3.2.</v>
          </cell>
          <cell r="B942" t="str">
            <v>на автоматических микробиологических анализаторах</v>
          </cell>
          <cell r="L942">
            <v>2.87</v>
          </cell>
          <cell r="M942">
            <v>3.44</v>
          </cell>
        </row>
        <row r="943">
          <cell r="A943" t="str">
            <v>6.5.1.9.</v>
          </cell>
          <cell r="B943" t="str">
            <v>исследование на аэробные и факультативно-анаэробные микроорганизмы в желчи:</v>
          </cell>
        </row>
        <row r="944">
          <cell r="A944" t="str">
            <v>6.5.1.9.1.</v>
          </cell>
          <cell r="B944" t="str">
            <v xml:space="preserve">культуральное исследование при отсутствии микроорганизмов </v>
          </cell>
          <cell r="L944">
            <v>2.74</v>
          </cell>
          <cell r="M944">
            <v>3.29</v>
          </cell>
        </row>
        <row r="945">
          <cell r="A945" t="str">
            <v>6.5.1.9.2.</v>
          </cell>
          <cell r="B945" t="str">
            <v>при выделении микроорганизмов с изучением морфологических свойств</v>
          </cell>
          <cell r="L945">
            <v>2.33</v>
          </cell>
          <cell r="M945">
            <v>2.8</v>
          </cell>
        </row>
        <row r="946">
          <cell r="A946" t="str">
            <v>6.5.1.9.3.</v>
          </cell>
          <cell r="B946" t="str">
            <v>исследование с идентификацией до вида:</v>
          </cell>
        </row>
        <row r="947">
          <cell r="A947" t="str">
            <v>6.5.1.9.3.1.</v>
          </cell>
          <cell r="B947" t="str">
            <v>классическим методом</v>
          </cell>
          <cell r="L947">
            <v>7.83</v>
          </cell>
          <cell r="M947">
            <v>9.4</v>
          </cell>
        </row>
        <row r="948">
          <cell r="A948" t="str">
            <v>6.5.1.9.3.2.</v>
          </cell>
          <cell r="B948" t="str">
            <v>на автоматических микробиологических анализаторах</v>
          </cell>
          <cell r="L948">
            <v>2.87</v>
          </cell>
          <cell r="M948">
            <v>3.44</v>
          </cell>
        </row>
        <row r="949">
          <cell r="A949" t="str">
            <v>6.5.1.10.</v>
          </cell>
          <cell r="B949" t="str">
            <v>исследования на аэробные и факультативно-анаэробные микроорганизмы в отделяемом урогенитального тракта (уретра, половые органы):</v>
          </cell>
        </row>
        <row r="950">
          <cell r="A950" t="str">
            <v>6.5.1.10.1</v>
          </cell>
          <cell r="B950" t="str">
            <v xml:space="preserve">культуральное исследование при отсутствии микроорганизмов </v>
          </cell>
          <cell r="L950">
            <v>3.42</v>
          </cell>
          <cell r="M950">
            <v>4.0999999999999996</v>
          </cell>
        </row>
        <row r="951">
          <cell r="A951" t="str">
            <v>6.5.1.10.2.</v>
          </cell>
          <cell r="B951" t="str">
            <v>при выделении микроорганизмов с изучением морфологических свойств:</v>
          </cell>
        </row>
        <row r="952">
          <cell r="A952" t="str">
            <v>6.5.1.10.2.1.</v>
          </cell>
          <cell r="B952" t="str">
            <v>1–2 культуры</v>
          </cell>
          <cell r="L952">
            <v>4.59</v>
          </cell>
          <cell r="M952">
            <v>5.51</v>
          </cell>
        </row>
        <row r="953">
          <cell r="A953" t="str">
            <v>6.5.1.10.2.2.</v>
          </cell>
          <cell r="B953" t="str">
            <v>3 и более культуры</v>
          </cell>
          <cell r="L953">
            <v>5.78</v>
          </cell>
          <cell r="M953">
            <v>6.94</v>
          </cell>
        </row>
        <row r="954">
          <cell r="A954" t="str">
            <v>6.5.1.10.3.</v>
          </cell>
          <cell r="B954" t="str">
            <v>исследование с идентификацией до вида:</v>
          </cell>
        </row>
        <row r="955">
          <cell r="A955" t="str">
            <v>6.5.1.10.3.1.</v>
          </cell>
          <cell r="B955" t="str">
            <v>классическим методом</v>
          </cell>
          <cell r="L955">
            <v>8.17</v>
          </cell>
          <cell r="M955">
            <v>9.8000000000000007</v>
          </cell>
        </row>
        <row r="956">
          <cell r="A956" t="str">
            <v>6.5.1.10.3.2.</v>
          </cell>
          <cell r="B956" t="str">
            <v>на автоматических микробиологических анализаторах</v>
          </cell>
          <cell r="L956">
            <v>2.87</v>
          </cell>
          <cell r="M956">
            <v>3.44</v>
          </cell>
        </row>
        <row r="957">
          <cell r="A957" t="str">
            <v>6.5.1.11.</v>
          </cell>
          <cell r="B957" t="str">
            <v>исследования на аэробные и факультативно-анаэробные микроорганизмы в отделяемом органов чувств (глаз, ухо):</v>
          </cell>
          <cell r="L957">
            <v>0</v>
          </cell>
          <cell r="M957">
            <v>0</v>
          </cell>
        </row>
        <row r="958">
          <cell r="A958" t="str">
            <v>6.5.1.11.1.</v>
          </cell>
          <cell r="B958" t="str">
            <v>культуральное исследование при отсутствии микроорганизмов</v>
          </cell>
          <cell r="L958">
            <v>2.74</v>
          </cell>
          <cell r="M958">
            <v>3.29</v>
          </cell>
        </row>
        <row r="959">
          <cell r="A959" t="str">
            <v>6.5.1.11.2.</v>
          </cell>
          <cell r="B959" t="str">
            <v>при выделении микроорганизмов с изучением морфологических свойств</v>
          </cell>
          <cell r="L959">
            <v>4.59</v>
          </cell>
          <cell r="M959">
            <v>5.51</v>
          </cell>
        </row>
        <row r="960">
          <cell r="A960" t="str">
            <v>6.5.1.11.3</v>
          </cell>
          <cell r="B960" t="str">
            <v>исследование с идентификацией до вида:</v>
          </cell>
        </row>
        <row r="961">
          <cell r="A961" t="str">
            <v>6.5.1.11.3.1.</v>
          </cell>
          <cell r="B961" t="str">
            <v>классическим методом</v>
          </cell>
          <cell r="L961">
            <v>7.49</v>
          </cell>
          <cell r="M961">
            <v>8.99</v>
          </cell>
        </row>
        <row r="962">
          <cell r="A962" t="str">
            <v>6.5.1.11.3.2.</v>
          </cell>
          <cell r="B962" t="str">
            <v>на автоматических микробиологических анализаторах</v>
          </cell>
          <cell r="L962">
            <v>2.87</v>
          </cell>
          <cell r="M962">
            <v>3.44</v>
          </cell>
        </row>
        <row r="963">
          <cell r="A963" t="str">
            <v>6.5.1.12.</v>
          </cell>
          <cell r="B963" t="str">
            <v>исследования на аэробные и факультативно-анаэробные микроорганизмы в отделяемом носоглотки, носа, зева:</v>
          </cell>
        </row>
        <row r="964">
          <cell r="A964" t="str">
            <v>6.5.1.12.1.</v>
          </cell>
          <cell r="B964" t="str">
            <v>культуральное исследование при отсутствии микроорганизмов</v>
          </cell>
          <cell r="L964">
            <v>1.69</v>
          </cell>
          <cell r="M964">
            <v>2.0299999999999998</v>
          </cell>
        </row>
        <row r="965">
          <cell r="A965" t="str">
            <v>6.5.1.12.2.</v>
          </cell>
          <cell r="B965" t="str">
            <v>при выделении микроорганизмов с изучением морфологических свойств:</v>
          </cell>
        </row>
        <row r="966">
          <cell r="A966" t="str">
            <v>6.5.1.12.2.1.</v>
          </cell>
          <cell r="B966" t="str">
            <v>1–2 культуры</v>
          </cell>
          <cell r="L966">
            <v>4.59</v>
          </cell>
          <cell r="M966">
            <v>5.51</v>
          </cell>
        </row>
        <row r="967">
          <cell r="A967" t="str">
            <v>6.5.1.12.2.2.</v>
          </cell>
          <cell r="B967" t="str">
            <v>3 и более культуры</v>
          </cell>
          <cell r="L967">
            <v>5.91</v>
          </cell>
          <cell r="M967">
            <v>7.09</v>
          </cell>
        </row>
        <row r="968">
          <cell r="A968" t="str">
            <v>6.5.1.12.3.</v>
          </cell>
          <cell r="B968" t="str">
            <v>исследование с идентификацией до вида:</v>
          </cell>
        </row>
        <row r="969">
          <cell r="A969" t="str">
            <v>6.5.1.12.3.1.</v>
          </cell>
          <cell r="B969" t="str">
            <v>классическим методом</v>
          </cell>
          <cell r="L969">
            <v>6.81</v>
          </cell>
          <cell r="M969">
            <v>8.17</v>
          </cell>
        </row>
        <row r="970">
          <cell r="A970" t="str">
            <v>6.5.1.12.3.2</v>
          </cell>
          <cell r="B970" t="str">
            <v>на автоматических микробиологических анализаторах</v>
          </cell>
          <cell r="L970">
            <v>2.87</v>
          </cell>
          <cell r="M970">
            <v>3.44</v>
          </cell>
        </row>
        <row r="971">
          <cell r="A971" t="str">
            <v>6.5.1.13.</v>
          </cell>
          <cell r="B971" t="str">
            <v>культуральное исследование на уреа-, микоплазмы в отделяемом мочеполовых органов, моче, мокроте:</v>
          </cell>
        </row>
        <row r="972">
          <cell r="A972" t="str">
            <v>6.5.1.13.1.</v>
          </cell>
          <cell r="B972" t="str">
            <v xml:space="preserve">при отсутствии микроорганизмов </v>
          </cell>
          <cell r="L972">
            <v>2.35</v>
          </cell>
          <cell r="M972">
            <v>2.82</v>
          </cell>
        </row>
        <row r="973">
          <cell r="A973" t="str">
            <v>6.5.1.13.2.</v>
          </cell>
          <cell r="B973" t="str">
            <v>при выделении микроорганизмов с изучением морфологических свойств</v>
          </cell>
          <cell r="L973">
            <v>1.6</v>
          </cell>
          <cell r="M973">
            <v>1.92</v>
          </cell>
        </row>
        <row r="974">
          <cell r="A974" t="str">
            <v>6.5.1.15</v>
          </cell>
          <cell r="B974" t="str">
            <v xml:space="preserve">исследование грудного молока </v>
          </cell>
          <cell r="L974">
            <v>4.74</v>
          </cell>
          <cell r="M974">
            <v>5.69</v>
          </cell>
        </row>
        <row r="975">
          <cell r="A975" t="str">
            <v>6.5.1.16.</v>
          </cell>
          <cell r="B975" t="str">
            <v xml:space="preserve">исследование микробиоценоза кишечника (дисбактериоз) </v>
          </cell>
          <cell r="L975">
            <v>24.76</v>
          </cell>
          <cell r="M975">
            <v>29.71</v>
          </cell>
        </row>
        <row r="976">
          <cell r="A976" t="str">
            <v>6.5.1.17.</v>
          </cell>
          <cell r="B976" t="str">
            <v>приготовление, окраска и микроскопирование препаратов, биологического материала:</v>
          </cell>
        </row>
        <row r="977">
          <cell r="A977" t="str">
            <v>6.5.1.17.1.</v>
          </cell>
          <cell r="B977" t="str">
            <v>метиленовым синим</v>
          </cell>
          <cell r="L977">
            <v>1.86</v>
          </cell>
          <cell r="M977">
            <v>2.23</v>
          </cell>
        </row>
        <row r="978">
          <cell r="A978" t="str">
            <v>6.5.1.17.2.</v>
          </cell>
          <cell r="B978" t="str">
            <v>по Граму</v>
          </cell>
          <cell r="L978">
            <v>3.22</v>
          </cell>
          <cell r="M978">
            <v>3.86</v>
          </cell>
        </row>
        <row r="979">
          <cell r="A979" t="str">
            <v>6.5.1.17.3.</v>
          </cell>
          <cell r="B979" t="str">
            <v>по Гинсу-Бурри (криптококки)</v>
          </cell>
          <cell r="L979">
            <v>1.7</v>
          </cell>
          <cell r="M979">
            <v>2.04</v>
          </cell>
        </row>
        <row r="980">
          <cell r="A980" t="str">
            <v>6.5.1.17.4.</v>
          </cell>
          <cell r="B980" t="str">
            <v>фуксином</v>
          </cell>
          <cell r="L980">
            <v>1.7</v>
          </cell>
          <cell r="M980">
            <v>2.04</v>
          </cell>
        </row>
        <row r="981">
          <cell r="A981" t="str">
            <v>6.5.1.17.5</v>
          </cell>
          <cell r="B981" t="str">
            <v>приготовление, окраска и микроскопирование препаратов толстой капли крови на менингококк</v>
          </cell>
          <cell r="L981">
            <v>3.42</v>
          </cell>
          <cell r="M981">
            <v>4.0999999999999996</v>
          </cell>
        </row>
        <row r="982">
          <cell r="A982" t="str">
            <v>6.5.1.18.</v>
          </cell>
          <cell r="B982" t="str">
            <v>определение чувствительности одного штамма микроорганизма к антибиотикам:</v>
          </cell>
        </row>
        <row r="983">
          <cell r="A983" t="str">
            <v>6.5.1.18.4.</v>
          </cell>
          <cell r="B983" t="str">
            <v>на полуавтоматических микробиологических анализаторах</v>
          </cell>
          <cell r="L983">
            <v>2.87</v>
          </cell>
          <cell r="M983">
            <v>3.44</v>
          </cell>
        </row>
        <row r="984">
          <cell r="A984" t="str">
            <v>6.5.1.18.5.</v>
          </cell>
          <cell r="B984" t="str">
            <v>на автоматических микробиологических анализаторах</v>
          </cell>
          <cell r="L984">
            <v>2.35</v>
          </cell>
          <cell r="M984">
            <v>2.82</v>
          </cell>
        </row>
        <row r="985">
          <cell r="A985" t="str">
            <v>6.5.2.</v>
          </cell>
          <cell r="B985" t="str">
            <v>иммунологические исследования по диагностике и мониторингу инфекционных заболеваний:</v>
          </cell>
        </row>
        <row r="986">
          <cell r="A986" t="str">
            <v>6.5.2.5.</v>
          </cell>
          <cell r="B986" t="str">
            <v>РА на стекле:</v>
          </cell>
        </row>
        <row r="987">
          <cell r="A987" t="str">
            <v>6.5.2.5.1.</v>
          </cell>
          <cell r="B987" t="str">
            <v>до 10 исследований одновременно</v>
          </cell>
          <cell r="L987">
            <v>2.46</v>
          </cell>
          <cell r="M987">
            <v>2.95</v>
          </cell>
        </row>
        <row r="988">
          <cell r="A988" t="str">
            <v>6.5.2.5.2.</v>
          </cell>
          <cell r="B988" t="str">
            <v>на каждые последующие</v>
          </cell>
          <cell r="L988">
            <v>0.98</v>
          </cell>
          <cell r="M988">
            <v>1.18</v>
          </cell>
        </row>
        <row r="989">
          <cell r="A989" t="str">
            <v>6.5.2.6.</v>
          </cell>
          <cell r="B989" t="str">
            <v>РЛА</v>
          </cell>
          <cell r="L989">
            <v>1.46</v>
          </cell>
          <cell r="M989">
            <v>1.75</v>
          </cell>
        </row>
        <row r="990">
          <cell r="A990" t="str">
            <v>6.5.2.7.</v>
          </cell>
          <cell r="B990" t="str">
            <v xml:space="preserve">реакция непрямой гемагглютинации (далее – РНГА) с одним антигеном </v>
          </cell>
          <cell r="L990">
            <v>1.95</v>
          </cell>
          <cell r="M990">
            <v>2.34</v>
          </cell>
        </row>
        <row r="991">
          <cell r="A991" t="str">
            <v>6.5.2.8.</v>
          </cell>
          <cell r="B991" t="str">
            <v>реакция прямой гемагглютинации (далее – РПГА) с одним диагностикумом</v>
          </cell>
          <cell r="L991">
            <v>1.95</v>
          </cell>
          <cell r="M991">
            <v>2.34</v>
          </cell>
        </row>
        <row r="992">
          <cell r="A992" t="str">
            <v>6.5.2.9.</v>
          </cell>
          <cell r="B992" t="str">
            <v>реакция торможения гемагглютинации (далее – РТГА) с одним диагностикумом</v>
          </cell>
          <cell r="L992">
            <v>2.33</v>
          </cell>
          <cell r="M992">
            <v>2.8</v>
          </cell>
        </row>
        <row r="993">
          <cell r="A993" t="str">
            <v>6.5.2.10.</v>
          </cell>
          <cell r="B993" t="str">
            <v>РИФ</v>
          </cell>
          <cell r="L993">
            <v>9.6199999999999992</v>
          </cell>
          <cell r="M993">
            <v>11.54</v>
          </cell>
        </row>
        <row r="994">
          <cell r="A994" t="str">
            <v>6.5.2.11.</v>
          </cell>
          <cell r="B994" t="str">
            <v>РНИФ</v>
          </cell>
          <cell r="L994">
            <v>11.08</v>
          </cell>
          <cell r="M994">
            <v>13.3</v>
          </cell>
        </row>
        <row r="995">
          <cell r="A995" t="str">
            <v>6.5.4.</v>
          </cell>
          <cell r="B995" t="str">
            <v>молекулярно-биологические исследования по диагностике и мониторингу заболеваний:</v>
          </cell>
          <cell r="L995">
            <v>0</v>
          </cell>
          <cell r="M995">
            <v>0</v>
          </cell>
        </row>
        <row r="996">
          <cell r="A996" t="str">
            <v>6.5.4.5.</v>
          </cell>
          <cell r="B996" t="str">
            <v>собственно ПЦР-исследования</v>
          </cell>
          <cell r="L996">
            <v>0</v>
          </cell>
          <cell r="M996">
            <v>0</v>
          </cell>
        </row>
        <row r="997">
          <cell r="A997" t="str">
            <v>6.5.4.5.2.</v>
          </cell>
          <cell r="B997" t="str">
            <v>для выявления инфекционных возбудителей:</v>
          </cell>
        </row>
        <row r="998">
          <cell r="L998">
            <v>14.96</v>
          </cell>
          <cell r="M998">
            <v>17.95</v>
          </cell>
        </row>
        <row r="999">
          <cell r="A999" t="str">
            <v>6.5.4.5.2.2.</v>
          </cell>
          <cell r="B999" t="str">
            <v>ПЦР в режиме реального времени для количественного определения ДНК/РНК</v>
          </cell>
          <cell r="L999">
            <v>17.940000000000001</v>
          </cell>
          <cell r="M999">
            <v>21.53</v>
          </cell>
        </row>
        <row r="1000">
          <cell r="A1000" t="str">
            <v>6.5.5.</v>
          </cell>
          <cell r="B1000" t="str">
            <v>паразитологические исследования по диагностике и мониторингу инфекционных заболеваний:</v>
          </cell>
          <cell r="L1000">
            <v>0</v>
          </cell>
          <cell r="M1000">
            <v>0</v>
          </cell>
        </row>
        <row r="1001">
          <cell r="A1001" t="str">
            <v>6.5.5.1</v>
          </cell>
          <cell r="B1001" t="str">
            <v>обнаружение простейших</v>
          </cell>
          <cell r="L1001">
            <v>1.99</v>
          </cell>
          <cell r="M1001">
            <v>2.39</v>
          </cell>
        </row>
        <row r="1002">
          <cell r="A1002" t="str">
            <v>6.5.5.2.</v>
          </cell>
          <cell r="B1002" t="str">
            <v>обнаружение яиц гельминтов:</v>
          </cell>
          <cell r="L1002">
            <v>0</v>
          </cell>
          <cell r="M1002">
            <v>0</v>
          </cell>
        </row>
        <row r="1003">
          <cell r="A1003" t="str">
            <v>6.5.5.2.1.</v>
          </cell>
          <cell r="B1003" t="str">
            <v>методом Като (1 препарат</v>
          </cell>
          <cell r="L1003">
            <v>2.35</v>
          </cell>
          <cell r="M1003">
            <v>2.82</v>
          </cell>
        </row>
        <row r="1004">
          <cell r="A1004" t="str">
            <v>6.5.5.2.2.</v>
          </cell>
          <cell r="B1004" t="str">
            <v>формалин-эфирным методом</v>
          </cell>
          <cell r="L1004">
            <v>3.42</v>
          </cell>
          <cell r="M1004">
            <v>4.0999999999999996</v>
          </cell>
        </row>
        <row r="1005">
          <cell r="A1005" t="str">
            <v>6.5.5.2.3.</v>
          </cell>
          <cell r="B1005" t="str">
            <v>уксусно-эфирным методом</v>
          </cell>
          <cell r="L1005">
            <v>3.42</v>
          </cell>
          <cell r="M1005">
            <v>4.0999999999999996</v>
          </cell>
        </row>
        <row r="1006">
          <cell r="A1006" t="str">
            <v>6.5.5.2.4.</v>
          </cell>
          <cell r="B1006" t="str">
            <v>обнаружение яиц гельминтов с применением пробирок c фильтром (1 препарат</v>
          </cell>
          <cell r="L1006">
            <v>2.5299999999999998</v>
          </cell>
          <cell r="M1006">
            <v>3.04</v>
          </cell>
        </row>
        <row r="1007">
          <cell r="A1007" t="str">
            <v>6.5.5.2.5.</v>
          </cell>
          <cell r="B1007" t="str">
            <v>обнаружение анкилостом</v>
          </cell>
          <cell r="L1007">
            <v>2.35</v>
          </cell>
          <cell r="M1007">
            <v>2.82</v>
          </cell>
        </row>
        <row r="1008">
          <cell r="A1008" t="str">
            <v>6.5.5.2.6.</v>
          </cell>
          <cell r="B1008" t="str">
            <v>исследование кала на шистосомы</v>
          </cell>
          <cell r="L1008">
            <v>3.42</v>
          </cell>
          <cell r="M1008">
            <v>4.0999999999999996</v>
          </cell>
        </row>
        <row r="1009">
          <cell r="A1009" t="str">
            <v>6.5.5.2.7.</v>
          </cell>
          <cell r="B1009" t="str">
            <v>исследование мочи на шистосомы</v>
          </cell>
          <cell r="L1009">
            <v>3.42</v>
          </cell>
          <cell r="M1009">
            <v>4.0999999999999996</v>
          </cell>
        </row>
        <row r="1010">
          <cell r="A1010" t="str">
            <v>6.5.5.2.8.</v>
          </cell>
          <cell r="B1010" t="str">
            <v>исследование кала на стронгилоидоз (метод Бермана)</v>
          </cell>
          <cell r="L1010">
            <v>3.42</v>
          </cell>
          <cell r="M1010">
            <v>4.0999999999999996</v>
          </cell>
        </row>
        <row r="1011">
          <cell r="A1011" t="str">
            <v>6.5.5.2.9.</v>
          </cell>
          <cell r="B1011" t="str">
            <v>исследование мокроты в нативном и окрашенном препарате (1 препарат</v>
          </cell>
          <cell r="L1011">
            <v>5.03</v>
          </cell>
          <cell r="M1011">
            <v>6.04</v>
          </cell>
        </row>
        <row r="1012">
          <cell r="A1012" t="str">
            <v>6.5.5.3.</v>
          </cell>
          <cell r="B1012" t="str">
            <v>исследование перианального соскоба на яйца остриц и онкосферы тениид:</v>
          </cell>
        </row>
        <row r="1013">
          <cell r="A1013" t="str">
            <v>6.5.5.3.1.</v>
          </cell>
          <cell r="B1013" t="str">
            <v>методом липкой ленты</v>
          </cell>
          <cell r="L1013">
            <v>2.35</v>
          </cell>
          <cell r="M1013">
            <v>2.82</v>
          </cell>
        </row>
        <row r="1014">
          <cell r="A1014" t="str">
            <v>6.5.5.3.2.</v>
          </cell>
          <cell r="B1014" t="str">
            <v>методом тампонов с глицерином</v>
          </cell>
          <cell r="L1014">
            <v>2.35</v>
          </cell>
          <cell r="M1014">
            <v>2.82</v>
          </cell>
        </row>
        <row r="1015">
          <cell r="A1015" t="str">
            <v>6.5.5.4.</v>
          </cell>
          <cell r="B1015" t="str">
            <v>исследование кала на криптоспоридии:</v>
          </cell>
        </row>
        <row r="1016">
          <cell r="A1016" t="str">
            <v>6.5.5.4.1.</v>
          </cell>
          <cell r="B1016" t="str">
            <v>исследование кала на криптоспоридии методом микроскопии</v>
          </cell>
          <cell r="L1016">
            <v>4.12</v>
          </cell>
          <cell r="M1016">
            <v>4.9400000000000004</v>
          </cell>
        </row>
        <row r="1017">
          <cell r="A1017" t="str">
            <v>6.5.5.4.2.</v>
          </cell>
          <cell r="B1017" t="str">
            <v>обнаружение антигена криптоспоридий экспресс-тестом</v>
          </cell>
          <cell r="L1017">
            <v>0.9</v>
          </cell>
          <cell r="M1017">
            <v>1.08</v>
          </cell>
        </row>
        <row r="1018">
          <cell r="A1018" t="str">
            <v>6.5.5.5.</v>
          </cell>
          <cell r="B1018" t="str">
            <v>исследование кала на лямблиоз:</v>
          </cell>
        </row>
        <row r="1019">
          <cell r="A1019" t="str">
            <v>6.5.5.5.1.</v>
          </cell>
          <cell r="B1019" t="str">
            <v>обнаружение цист лямблий в кале</v>
          </cell>
          <cell r="L1019">
            <v>2.52</v>
          </cell>
          <cell r="M1019">
            <v>3.02</v>
          </cell>
        </row>
        <row r="1020">
          <cell r="A1020" t="str">
            <v>6.5.5.5.2.</v>
          </cell>
          <cell r="B1020" t="str">
            <v>обнаружение антигена лямблий экспресс-тестом</v>
          </cell>
          <cell r="L1020">
            <v>0.9</v>
          </cell>
          <cell r="M1020">
            <v>1.08</v>
          </cell>
        </row>
        <row r="1021">
          <cell r="A1021" t="str">
            <v>6.5.5.6.</v>
          </cell>
          <cell r="B1021" t="str">
            <v>обнаружение микрофилярий в крови</v>
          </cell>
          <cell r="L1021">
            <v>3.85</v>
          </cell>
          <cell r="M1021">
            <v>4.62</v>
          </cell>
        </row>
        <row r="1022">
          <cell r="A1022" t="str">
            <v>6.5.5.7.</v>
          </cell>
          <cell r="B1022" t="str">
            <v>исследование крови на малярийные паразиты:</v>
          </cell>
        </row>
        <row r="1023">
          <cell r="A1023" t="str">
            <v>6.5.5.7.1.</v>
          </cell>
          <cell r="B1023" t="str">
            <v>с приготовлением толстой капли (1 препарат)</v>
          </cell>
          <cell r="L1023">
            <v>5.5</v>
          </cell>
          <cell r="M1023">
            <v>6.6</v>
          </cell>
        </row>
        <row r="1024">
          <cell r="A1024" t="str">
            <v>6.5.5.7.2.</v>
          </cell>
          <cell r="B1024" t="str">
            <v>в окрашенном мазке (1 препарат)</v>
          </cell>
          <cell r="L1024">
            <v>4.63</v>
          </cell>
          <cell r="M1024">
            <v>5.56</v>
          </cell>
        </row>
        <row r="1025">
          <cell r="A1025" t="str">
            <v>6.5.6.</v>
          </cell>
          <cell r="B1025" t="str">
            <v>отдельные операции:</v>
          </cell>
        </row>
        <row r="1026">
          <cell r="A1026" t="str">
            <v>6.5.6.3.</v>
          </cell>
          <cell r="B1026" t="str">
            <v>взятие крови:</v>
          </cell>
        </row>
        <row r="1027">
          <cell r="A1027" t="str">
            <v>6.5.6.3.2.</v>
          </cell>
          <cell r="B1027" t="str">
            <v>из вены</v>
          </cell>
          <cell r="L1027">
            <v>0.9</v>
          </cell>
          <cell r="M1027">
            <v>1.08</v>
          </cell>
        </row>
        <row r="1028">
          <cell r="A1028" t="str">
            <v>6.5.6.5.</v>
          </cell>
          <cell r="B1028" t="str">
            <v>взятие биологического материала с помощью транспортных сред, тампонов и др.</v>
          </cell>
          <cell r="L1028">
            <v>0.35</v>
          </cell>
          <cell r="M1028">
            <v>0.42</v>
          </cell>
        </row>
        <row r="1029">
          <cell r="L1029">
            <v>35.465000000000003</v>
          </cell>
          <cell r="M1029">
            <v>42.56</v>
          </cell>
        </row>
      </sheetData>
      <sheetData sheetId="5">
        <row r="23">
          <cell r="L23">
            <v>0</v>
          </cell>
          <cell r="M23">
            <v>0</v>
          </cell>
        </row>
        <row r="24">
          <cell r="L24">
            <v>0</v>
          </cell>
          <cell r="M24">
            <v>0</v>
          </cell>
        </row>
        <row r="26">
          <cell r="L26">
            <v>2.2200000000000002</v>
          </cell>
          <cell r="M26">
            <v>2.66</v>
          </cell>
        </row>
        <row r="27">
          <cell r="L27">
            <v>2.2599999999999998</v>
          </cell>
          <cell r="M27">
            <v>2.71</v>
          </cell>
        </row>
        <row r="28">
          <cell r="L28">
            <v>3.67</v>
          </cell>
          <cell r="M28">
            <v>4.4000000000000004</v>
          </cell>
        </row>
        <row r="30">
          <cell r="L30">
            <v>2.09</v>
          </cell>
          <cell r="M30">
            <v>2.5099999999999998</v>
          </cell>
        </row>
        <row r="31">
          <cell r="L31">
            <v>2.12</v>
          </cell>
          <cell r="M31">
            <v>2.54</v>
          </cell>
        </row>
        <row r="32">
          <cell r="L32">
            <v>1.69</v>
          </cell>
          <cell r="M32">
            <v>2.0299999999999998</v>
          </cell>
        </row>
        <row r="34">
          <cell r="L34">
            <v>2.2599999999999998</v>
          </cell>
          <cell r="M34">
            <v>2.71</v>
          </cell>
        </row>
        <row r="35">
          <cell r="L35">
            <v>2.2599999999999998</v>
          </cell>
          <cell r="M35">
            <v>2.71</v>
          </cell>
        </row>
        <row r="37">
          <cell r="L37">
            <v>0.55000000000000004</v>
          </cell>
          <cell r="M37">
            <v>0.66</v>
          </cell>
        </row>
        <row r="38">
          <cell r="L38">
            <v>0.56000000000000005</v>
          </cell>
          <cell r="M38">
            <v>0.67</v>
          </cell>
        </row>
        <row r="40">
          <cell r="L40">
            <v>8.3699999999999992</v>
          </cell>
          <cell r="M40">
            <v>10.039999999999999</v>
          </cell>
        </row>
        <row r="41">
          <cell r="L41">
            <v>8.49</v>
          </cell>
          <cell r="M41">
            <v>10.19</v>
          </cell>
        </row>
        <row r="43">
          <cell r="L43">
            <v>0</v>
          </cell>
          <cell r="M43">
            <v>0</v>
          </cell>
        </row>
        <row r="44">
          <cell r="L44">
            <v>0</v>
          </cell>
          <cell r="M44">
            <v>0</v>
          </cell>
        </row>
        <row r="46">
          <cell r="L46">
            <v>0</v>
          </cell>
          <cell r="M46">
            <v>0</v>
          </cell>
        </row>
        <row r="47">
          <cell r="L47">
            <v>0</v>
          </cell>
          <cell r="M47">
            <v>0</v>
          </cell>
        </row>
        <row r="49">
          <cell r="L49">
            <v>0</v>
          </cell>
          <cell r="M49">
            <v>0</v>
          </cell>
        </row>
        <row r="50">
          <cell r="L50">
            <v>0</v>
          </cell>
          <cell r="M50">
            <v>0</v>
          </cell>
        </row>
        <row r="51">
          <cell r="L51">
            <v>0</v>
          </cell>
          <cell r="M51">
            <v>0</v>
          </cell>
        </row>
        <row r="52">
          <cell r="L52">
            <v>0</v>
          </cell>
          <cell r="M52">
            <v>0</v>
          </cell>
        </row>
        <row r="53">
          <cell r="L53">
            <v>0</v>
          </cell>
          <cell r="M53">
            <v>0</v>
          </cell>
        </row>
        <row r="54">
          <cell r="L54">
            <v>0</v>
          </cell>
          <cell r="M54">
            <v>0</v>
          </cell>
        </row>
        <row r="55">
          <cell r="L55">
            <v>0</v>
          </cell>
          <cell r="M55">
            <v>0</v>
          </cell>
        </row>
        <row r="56">
          <cell r="L56">
            <v>0</v>
          </cell>
          <cell r="M56">
            <v>0</v>
          </cell>
        </row>
        <row r="57">
          <cell r="L57">
            <v>0</v>
          </cell>
          <cell r="M57">
            <v>0</v>
          </cell>
        </row>
        <row r="58">
          <cell r="L58">
            <v>0</v>
          </cell>
          <cell r="M58">
            <v>0</v>
          </cell>
        </row>
        <row r="59">
          <cell r="L59">
            <v>2.56</v>
          </cell>
          <cell r="M59">
            <v>3.07</v>
          </cell>
        </row>
        <row r="60">
          <cell r="L60">
            <v>0</v>
          </cell>
          <cell r="M60">
            <v>0</v>
          </cell>
        </row>
        <row r="61">
          <cell r="L61">
            <v>0</v>
          </cell>
          <cell r="M61">
            <v>0</v>
          </cell>
        </row>
        <row r="62">
          <cell r="L62">
            <v>0</v>
          </cell>
          <cell r="M62">
            <v>0</v>
          </cell>
        </row>
        <row r="63">
          <cell r="L63">
            <v>0</v>
          </cell>
          <cell r="M63">
            <v>0</v>
          </cell>
        </row>
        <row r="64">
          <cell r="L64">
            <v>0</v>
          </cell>
          <cell r="M64">
            <v>0</v>
          </cell>
        </row>
        <row r="65">
          <cell r="L65">
            <v>0</v>
          </cell>
          <cell r="M65">
            <v>0</v>
          </cell>
        </row>
        <row r="66">
          <cell r="L66">
            <v>0</v>
          </cell>
          <cell r="M66">
            <v>0</v>
          </cell>
        </row>
        <row r="67">
          <cell r="L67">
            <v>0</v>
          </cell>
          <cell r="M67">
            <v>0</v>
          </cell>
        </row>
        <row r="68">
          <cell r="L68">
            <v>0</v>
          </cell>
          <cell r="M68">
            <v>0</v>
          </cell>
        </row>
        <row r="69">
          <cell r="L69">
            <v>0</v>
          </cell>
          <cell r="M69">
            <v>0</v>
          </cell>
        </row>
        <row r="70">
          <cell r="L70">
            <v>0</v>
          </cell>
          <cell r="M70">
            <v>0</v>
          </cell>
        </row>
        <row r="71">
          <cell r="L71">
            <v>0</v>
          </cell>
          <cell r="M71">
            <v>0</v>
          </cell>
        </row>
        <row r="72">
          <cell r="L72">
            <v>0</v>
          </cell>
          <cell r="M72">
            <v>0</v>
          </cell>
        </row>
        <row r="73">
          <cell r="L73">
            <v>0</v>
          </cell>
          <cell r="M73">
            <v>0</v>
          </cell>
        </row>
        <row r="74">
          <cell r="L74">
            <v>0</v>
          </cell>
          <cell r="M74">
            <v>0</v>
          </cell>
        </row>
        <row r="75">
          <cell r="L75">
            <v>0</v>
          </cell>
          <cell r="M75">
            <v>0</v>
          </cell>
        </row>
        <row r="76">
          <cell r="L76">
            <v>0</v>
          </cell>
          <cell r="M76">
            <v>0</v>
          </cell>
        </row>
        <row r="77">
          <cell r="L77">
            <v>0</v>
          </cell>
          <cell r="M77">
            <v>0</v>
          </cell>
        </row>
        <row r="78">
          <cell r="L78">
            <v>0</v>
          </cell>
          <cell r="M78">
            <v>0</v>
          </cell>
        </row>
        <row r="80">
          <cell r="L80">
            <v>0</v>
          </cell>
          <cell r="M80">
            <v>0</v>
          </cell>
        </row>
        <row r="81">
          <cell r="L81">
            <v>0</v>
          </cell>
          <cell r="M81">
            <v>0</v>
          </cell>
        </row>
        <row r="82">
          <cell r="L82">
            <v>0</v>
          </cell>
          <cell r="M82">
            <v>0</v>
          </cell>
        </row>
        <row r="83">
          <cell r="L83">
            <v>0</v>
          </cell>
          <cell r="M83">
            <v>0</v>
          </cell>
        </row>
        <row r="84">
          <cell r="L84">
            <v>0</v>
          </cell>
          <cell r="M84">
            <v>0</v>
          </cell>
        </row>
        <row r="85">
          <cell r="L85">
            <v>0</v>
          </cell>
          <cell r="M85">
            <v>0</v>
          </cell>
        </row>
        <row r="86">
          <cell r="L86">
            <v>0</v>
          </cell>
          <cell r="M86">
            <v>0</v>
          </cell>
        </row>
        <row r="87">
          <cell r="L87">
            <v>0</v>
          </cell>
          <cell r="M87">
            <v>0</v>
          </cell>
        </row>
        <row r="88">
          <cell r="L88">
            <v>0</v>
          </cell>
          <cell r="M88">
            <v>0</v>
          </cell>
        </row>
        <row r="89">
          <cell r="L89">
            <v>0</v>
          </cell>
          <cell r="M89">
            <v>0</v>
          </cell>
        </row>
        <row r="90">
          <cell r="L90">
            <v>0</v>
          </cell>
          <cell r="M90">
            <v>0</v>
          </cell>
        </row>
        <row r="91">
          <cell r="L91">
            <v>0</v>
          </cell>
          <cell r="M91">
            <v>0</v>
          </cell>
        </row>
        <row r="92">
          <cell r="L92">
            <v>0</v>
          </cell>
          <cell r="M92">
            <v>0</v>
          </cell>
        </row>
        <row r="93">
          <cell r="L93">
            <v>0</v>
          </cell>
          <cell r="M93">
            <v>0</v>
          </cell>
        </row>
        <row r="94">
          <cell r="L94">
            <v>0</v>
          </cell>
          <cell r="M94">
            <v>0</v>
          </cell>
        </row>
        <row r="95">
          <cell r="L95">
            <v>3.22</v>
          </cell>
          <cell r="M95">
            <v>3.86</v>
          </cell>
        </row>
        <row r="96">
          <cell r="L96">
            <v>0</v>
          </cell>
          <cell r="M96">
            <v>0</v>
          </cell>
        </row>
        <row r="97">
          <cell r="L97">
            <v>0</v>
          </cell>
          <cell r="M97">
            <v>0</v>
          </cell>
        </row>
        <row r="98">
          <cell r="L98">
            <v>0</v>
          </cell>
          <cell r="M98">
            <v>0</v>
          </cell>
        </row>
        <row r="99">
          <cell r="L99">
            <v>0</v>
          </cell>
          <cell r="M99">
            <v>0</v>
          </cell>
        </row>
        <row r="100">
          <cell r="L100">
            <v>0</v>
          </cell>
          <cell r="M100">
            <v>0</v>
          </cell>
        </row>
        <row r="101">
          <cell r="L101">
            <v>0</v>
          </cell>
          <cell r="M101">
            <v>0</v>
          </cell>
        </row>
        <row r="102">
          <cell r="L102">
            <v>0</v>
          </cell>
          <cell r="M102">
            <v>0</v>
          </cell>
        </row>
        <row r="103">
          <cell r="L103">
            <v>0</v>
          </cell>
          <cell r="M103">
            <v>0</v>
          </cell>
        </row>
        <row r="104">
          <cell r="L104">
            <v>0</v>
          </cell>
          <cell r="M104">
            <v>0</v>
          </cell>
        </row>
        <row r="105">
          <cell r="L105">
            <v>0</v>
          </cell>
          <cell r="M105">
            <v>0</v>
          </cell>
        </row>
        <row r="106">
          <cell r="L106">
            <v>0</v>
          </cell>
          <cell r="M106">
            <v>0</v>
          </cell>
        </row>
        <row r="107">
          <cell r="L107">
            <v>0</v>
          </cell>
          <cell r="M107">
            <v>0</v>
          </cell>
        </row>
        <row r="108">
          <cell r="L108">
            <v>0</v>
          </cell>
          <cell r="M108">
            <v>0</v>
          </cell>
        </row>
        <row r="109">
          <cell r="L109">
            <v>0</v>
          </cell>
          <cell r="M109">
            <v>0</v>
          </cell>
        </row>
        <row r="110">
          <cell r="L110">
            <v>0</v>
          </cell>
          <cell r="M110">
            <v>0</v>
          </cell>
        </row>
        <row r="111">
          <cell r="L111">
            <v>0</v>
          </cell>
          <cell r="M111">
            <v>0</v>
          </cell>
        </row>
        <row r="112">
          <cell r="L112">
            <v>0</v>
          </cell>
          <cell r="M112">
            <v>0</v>
          </cell>
        </row>
        <row r="113">
          <cell r="L113">
            <v>0</v>
          </cell>
          <cell r="M113">
            <v>0</v>
          </cell>
        </row>
        <row r="114">
          <cell r="L114">
            <v>0</v>
          </cell>
          <cell r="M114">
            <v>0</v>
          </cell>
        </row>
        <row r="115">
          <cell r="L115">
            <v>0</v>
          </cell>
          <cell r="M115">
            <v>0</v>
          </cell>
        </row>
        <row r="116">
          <cell r="L116">
            <v>0</v>
          </cell>
          <cell r="M116">
            <v>0</v>
          </cell>
        </row>
        <row r="117">
          <cell r="L117">
            <v>0</v>
          </cell>
          <cell r="M117">
            <v>0</v>
          </cell>
        </row>
        <row r="118">
          <cell r="L118">
            <v>4.4800000000000004</v>
          </cell>
          <cell r="M118">
            <v>5.38</v>
          </cell>
        </row>
        <row r="119">
          <cell r="L119">
            <v>0</v>
          </cell>
          <cell r="M119">
            <v>0</v>
          </cell>
        </row>
        <row r="120">
          <cell r="L120">
            <v>0</v>
          </cell>
          <cell r="M120">
            <v>0</v>
          </cell>
        </row>
        <row r="121">
          <cell r="L121">
            <v>0</v>
          </cell>
          <cell r="M121">
            <v>0</v>
          </cell>
        </row>
        <row r="122">
          <cell r="L122">
            <v>0</v>
          </cell>
          <cell r="M122">
            <v>0</v>
          </cell>
        </row>
        <row r="123">
          <cell r="L123">
            <v>0</v>
          </cell>
          <cell r="M123">
            <v>0</v>
          </cell>
        </row>
        <row r="124">
          <cell r="L124">
            <v>0</v>
          </cell>
          <cell r="M124">
            <v>0</v>
          </cell>
        </row>
        <row r="125">
          <cell r="L125">
            <v>0</v>
          </cell>
          <cell r="M125">
            <v>0</v>
          </cell>
        </row>
        <row r="126">
          <cell r="L126">
            <v>0</v>
          </cell>
          <cell r="M126">
            <v>0</v>
          </cell>
        </row>
        <row r="129">
          <cell r="L129">
            <v>0</v>
          </cell>
          <cell r="M129">
            <v>0</v>
          </cell>
        </row>
        <row r="130">
          <cell r="L130">
            <v>0</v>
          </cell>
          <cell r="M130">
            <v>0</v>
          </cell>
        </row>
        <row r="131">
          <cell r="L131">
            <v>7.87</v>
          </cell>
          <cell r="M131">
            <v>9.44</v>
          </cell>
        </row>
        <row r="132">
          <cell r="L132">
            <v>7.87</v>
          </cell>
          <cell r="M132">
            <v>9.44</v>
          </cell>
        </row>
        <row r="133">
          <cell r="L133">
            <v>0</v>
          </cell>
          <cell r="M133">
            <v>0</v>
          </cell>
        </row>
        <row r="134">
          <cell r="L134">
            <v>7.87</v>
          </cell>
          <cell r="M134">
            <v>9.44</v>
          </cell>
        </row>
        <row r="135">
          <cell r="L135">
            <v>0</v>
          </cell>
          <cell r="M135">
            <v>0</v>
          </cell>
        </row>
        <row r="136">
          <cell r="L136">
            <v>5.3</v>
          </cell>
          <cell r="M136">
            <v>6.36</v>
          </cell>
        </row>
        <row r="137">
          <cell r="L137">
            <v>0</v>
          </cell>
          <cell r="M137">
            <v>0</v>
          </cell>
        </row>
        <row r="138">
          <cell r="L138">
            <v>9.98</v>
          </cell>
          <cell r="M138">
            <v>11.98</v>
          </cell>
        </row>
        <row r="139">
          <cell r="L139">
            <v>0</v>
          </cell>
          <cell r="M139">
            <v>0</v>
          </cell>
        </row>
        <row r="140">
          <cell r="L140">
            <v>7.12</v>
          </cell>
          <cell r="M140">
            <v>8.5399999999999991</v>
          </cell>
        </row>
        <row r="141">
          <cell r="L141">
            <v>4.29</v>
          </cell>
          <cell r="M141">
            <v>5.15</v>
          </cell>
        </row>
        <row r="142">
          <cell r="L142">
            <v>0</v>
          </cell>
          <cell r="M142">
            <v>0</v>
          </cell>
        </row>
        <row r="143">
          <cell r="L143">
            <v>2.83</v>
          </cell>
          <cell r="M143">
            <v>3.4</v>
          </cell>
        </row>
        <row r="144">
          <cell r="L144">
            <v>0</v>
          </cell>
          <cell r="M144">
            <v>0</v>
          </cell>
        </row>
        <row r="145">
          <cell r="L145">
            <v>7.87</v>
          </cell>
          <cell r="M145">
            <v>9.44</v>
          </cell>
        </row>
        <row r="146">
          <cell r="L146">
            <v>0</v>
          </cell>
          <cell r="M146">
            <v>0</v>
          </cell>
        </row>
        <row r="147">
          <cell r="L147">
            <v>8.5299999999999994</v>
          </cell>
          <cell r="M147">
            <v>10.24</v>
          </cell>
        </row>
        <row r="148">
          <cell r="L148">
            <v>7.87</v>
          </cell>
          <cell r="M148">
            <v>9.44</v>
          </cell>
        </row>
        <row r="149">
          <cell r="L149">
            <v>0.83</v>
          </cell>
          <cell r="M149">
            <v>1</v>
          </cell>
        </row>
        <row r="150">
          <cell r="L150">
            <v>0</v>
          </cell>
          <cell r="M150">
            <v>0</v>
          </cell>
        </row>
        <row r="151">
          <cell r="L151">
            <v>0</v>
          </cell>
          <cell r="M151">
            <v>0</v>
          </cell>
        </row>
        <row r="152">
          <cell r="L152">
            <v>0</v>
          </cell>
          <cell r="M152">
            <v>0</v>
          </cell>
        </row>
        <row r="153">
          <cell r="L153">
            <v>3.57</v>
          </cell>
          <cell r="M153">
            <v>4.28</v>
          </cell>
        </row>
        <row r="154">
          <cell r="L154">
            <v>3.57</v>
          </cell>
          <cell r="M154">
            <v>4.28</v>
          </cell>
        </row>
        <row r="155">
          <cell r="L155">
            <v>0</v>
          </cell>
          <cell r="M155">
            <v>0</v>
          </cell>
        </row>
        <row r="156">
          <cell r="L156">
            <v>5.68</v>
          </cell>
          <cell r="M156">
            <v>6.82</v>
          </cell>
        </row>
        <row r="157">
          <cell r="L157">
            <v>0</v>
          </cell>
          <cell r="M157">
            <v>0</v>
          </cell>
        </row>
        <row r="158">
          <cell r="L158">
            <v>5.68</v>
          </cell>
          <cell r="M158">
            <v>6.82</v>
          </cell>
        </row>
        <row r="159">
          <cell r="L159">
            <v>0</v>
          </cell>
          <cell r="M159">
            <v>0</v>
          </cell>
        </row>
        <row r="160">
          <cell r="L160">
            <v>7.87</v>
          </cell>
          <cell r="M160">
            <v>9.44</v>
          </cell>
        </row>
        <row r="161">
          <cell r="L161">
            <v>0</v>
          </cell>
          <cell r="M161">
            <v>0</v>
          </cell>
        </row>
        <row r="162">
          <cell r="L162">
            <v>2.85</v>
          </cell>
          <cell r="M162">
            <v>3.42</v>
          </cell>
        </row>
        <row r="163">
          <cell r="L163">
            <v>7.12</v>
          </cell>
          <cell r="M163">
            <v>8.5399999999999991</v>
          </cell>
        </row>
        <row r="164">
          <cell r="L164">
            <v>3.57</v>
          </cell>
          <cell r="M164">
            <v>4.28</v>
          </cell>
        </row>
        <row r="165">
          <cell r="L165">
            <v>0</v>
          </cell>
          <cell r="M165">
            <v>0</v>
          </cell>
        </row>
        <row r="166">
          <cell r="L166">
            <v>2.85</v>
          </cell>
          <cell r="M166">
            <v>3.42</v>
          </cell>
        </row>
        <row r="167">
          <cell r="L167">
            <v>0</v>
          </cell>
          <cell r="M167">
            <v>0</v>
          </cell>
        </row>
        <row r="168">
          <cell r="L168">
            <v>4.9800000000000004</v>
          </cell>
          <cell r="M168">
            <v>5.98</v>
          </cell>
        </row>
        <row r="169">
          <cell r="L169">
            <v>0</v>
          </cell>
          <cell r="M169">
            <v>0</v>
          </cell>
        </row>
        <row r="170">
          <cell r="L170">
            <v>7.12</v>
          </cell>
          <cell r="M170">
            <v>8.5399999999999991</v>
          </cell>
        </row>
        <row r="171">
          <cell r="L171">
            <v>0</v>
          </cell>
          <cell r="M171">
            <v>0</v>
          </cell>
        </row>
        <row r="172">
          <cell r="L172">
            <v>4.9800000000000004</v>
          </cell>
          <cell r="M172">
            <v>5.98</v>
          </cell>
        </row>
        <row r="173">
          <cell r="L173">
            <v>0</v>
          </cell>
          <cell r="M173">
            <v>0</v>
          </cell>
        </row>
        <row r="174">
          <cell r="L174">
            <v>7.12</v>
          </cell>
          <cell r="M174">
            <v>8.5399999999999991</v>
          </cell>
        </row>
        <row r="175">
          <cell r="L175">
            <v>0</v>
          </cell>
          <cell r="M175">
            <v>0</v>
          </cell>
        </row>
        <row r="176">
          <cell r="L176">
            <v>2.85</v>
          </cell>
          <cell r="M176">
            <v>3.42</v>
          </cell>
        </row>
        <row r="177">
          <cell r="L177">
            <v>4.28</v>
          </cell>
          <cell r="M177">
            <v>5.14</v>
          </cell>
        </row>
        <row r="178">
          <cell r="L178">
            <v>7.87</v>
          </cell>
          <cell r="M178">
            <v>9.44</v>
          </cell>
        </row>
        <row r="179">
          <cell r="L179">
            <v>0</v>
          </cell>
          <cell r="M179">
            <v>0</v>
          </cell>
        </row>
        <row r="180">
          <cell r="L180">
            <v>5.68</v>
          </cell>
          <cell r="M180">
            <v>6.82</v>
          </cell>
        </row>
        <row r="181">
          <cell r="L181">
            <v>0</v>
          </cell>
          <cell r="M181">
            <v>0</v>
          </cell>
        </row>
        <row r="182">
          <cell r="L182">
            <v>4.9800000000000004</v>
          </cell>
          <cell r="M182">
            <v>5.98</v>
          </cell>
        </row>
        <row r="183">
          <cell r="L183">
            <v>0</v>
          </cell>
          <cell r="M183">
            <v>0</v>
          </cell>
        </row>
        <row r="184">
          <cell r="L184">
            <v>4.9800000000000004</v>
          </cell>
          <cell r="M184">
            <v>5.98</v>
          </cell>
        </row>
        <row r="185">
          <cell r="L185">
            <v>0</v>
          </cell>
          <cell r="M185">
            <v>0</v>
          </cell>
        </row>
        <row r="186">
          <cell r="L186">
            <v>4.9800000000000004</v>
          </cell>
          <cell r="M186">
            <v>5.98</v>
          </cell>
        </row>
        <row r="187">
          <cell r="L187">
            <v>0</v>
          </cell>
          <cell r="M187">
            <v>0</v>
          </cell>
        </row>
        <row r="188">
          <cell r="L188">
            <v>5.68</v>
          </cell>
          <cell r="M188">
            <v>6.82</v>
          </cell>
        </row>
        <row r="189">
          <cell r="L189">
            <v>0</v>
          </cell>
          <cell r="M189">
            <v>0</v>
          </cell>
        </row>
        <row r="190">
          <cell r="L190">
            <v>4.9800000000000004</v>
          </cell>
          <cell r="M190">
            <v>5.98</v>
          </cell>
        </row>
        <row r="191">
          <cell r="L191">
            <v>0</v>
          </cell>
          <cell r="M191">
            <v>0</v>
          </cell>
        </row>
        <row r="192">
          <cell r="L192">
            <v>5.68</v>
          </cell>
          <cell r="M192">
            <v>6.82</v>
          </cell>
        </row>
        <row r="193">
          <cell r="L193">
            <v>5.68</v>
          </cell>
          <cell r="M193">
            <v>6.82</v>
          </cell>
        </row>
        <row r="194">
          <cell r="L194">
            <v>0</v>
          </cell>
          <cell r="M194">
            <v>0</v>
          </cell>
        </row>
        <row r="195">
          <cell r="L195">
            <v>5.68</v>
          </cell>
          <cell r="M195">
            <v>6.82</v>
          </cell>
        </row>
        <row r="196">
          <cell r="L196">
            <v>0</v>
          </cell>
          <cell r="M196">
            <v>0</v>
          </cell>
        </row>
        <row r="197">
          <cell r="L197">
            <v>5.68</v>
          </cell>
          <cell r="M197">
            <v>6.82</v>
          </cell>
        </row>
        <row r="198">
          <cell r="L198">
            <v>0</v>
          </cell>
          <cell r="M198">
            <v>0</v>
          </cell>
        </row>
        <row r="199">
          <cell r="L199">
            <v>5.68</v>
          </cell>
          <cell r="M199">
            <v>6.82</v>
          </cell>
        </row>
        <row r="200">
          <cell r="L200">
            <v>0</v>
          </cell>
          <cell r="M200">
            <v>0</v>
          </cell>
        </row>
        <row r="201">
          <cell r="L201">
            <v>4.28</v>
          </cell>
          <cell r="M201">
            <v>5.14</v>
          </cell>
        </row>
        <row r="202">
          <cell r="L202">
            <v>0</v>
          </cell>
          <cell r="M202">
            <v>0</v>
          </cell>
        </row>
        <row r="203">
          <cell r="L203">
            <v>4.28</v>
          </cell>
          <cell r="M203">
            <v>5.14</v>
          </cell>
        </row>
        <row r="204">
          <cell r="L204">
            <v>0</v>
          </cell>
          <cell r="M204">
            <v>0</v>
          </cell>
        </row>
        <row r="205">
          <cell r="L205">
            <v>2.85</v>
          </cell>
          <cell r="M205">
            <v>3.42</v>
          </cell>
        </row>
        <row r="206">
          <cell r="L206">
            <v>0</v>
          </cell>
          <cell r="M206">
            <v>0</v>
          </cell>
        </row>
        <row r="207">
          <cell r="L207">
            <v>2.85</v>
          </cell>
          <cell r="M207">
            <v>3.42</v>
          </cell>
        </row>
        <row r="208">
          <cell r="L208">
            <v>0</v>
          </cell>
          <cell r="M208">
            <v>0</v>
          </cell>
        </row>
        <row r="209">
          <cell r="L209">
            <v>2.85</v>
          </cell>
          <cell r="M209">
            <v>3.42</v>
          </cell>
        </row>
        <row r="210">
          <cell r="L210">
            <v>0</v>
          </cell>
          <cell r="M210">
            <v>0</v>
          </cell>
        </row>
        <row r="211">
          <cell r="L211">
            <v>4.28</v>
          </cell>
          <cell r="M211">
            <v>5.14</v>
          </cell>
        </row>
        <row r="212">
          <cell r="L212">
            <v>0</v>
          </cell>
          <cell r="M212">
            <v>0</v>
          </cell>
        </row>
        <row r="213">
          <cell r="L213">
            <v>5.68</v>
          </cell>
          <cell r="M213">
            <v>6.82</v>
          </cell>
        </row>
        <row r="214">
          <cell r="L214">
            <v>0</v>
          </cell>
          <cell r="M214">
            <v>0</v>
          </cell>
        </row>
        <row r="215">
          <cell r="L215">
            <v>5.68</v>
          </cell>
          <cell r="M215">
            <v>6.82</v>
          </cell>
        </row>
        <row r="216">
          <cell r="L216">
            <v>4.28</v>
          </cell>
          <cell r="M216">
            <v>5.14</v>
          </cell>
        </row>
        <row r="217">
          <cell r="L217">
            <v>4.9800000000000004</v>
          </cell>
          <cell r="M217">
            <v>5.98</v>
          </cell>
        </row>
        <row r="218">
          <cell r="L218">
            <v>0</v>
          </cell>
          <cell r="M218">
            <v>0</v>
          </cell>
        </row>
        <row r="219">
          <cell r="L219">
            <v>6.44</v>
          </cell>
          <cell r="M219">
            <v>7.73</v>
          </cell>
        </row>
        <row r="220">
          <cell r="L220">
            <v>7.12</v>
          </cell>
          <cell r="M220">
            <v>8.5399999999999991</v>
          </cell>
        </row>
        <row r="221">
          <cell r="L221">
            <v>0</v>
          </cell>
          <cell r="M221">
            <v>0</v>
          </cell>
        </row>
        <row r="222">
          <cell r="L222">
            <v>2.13</v>
          </cell>
          <cell r="M222">
            <v>2.56</v>
          </cell>
        </row>
        <row r="224">
          <cell r="L224">
            <v>2.13</v>
          </cell>
          <cell r="M224">
            <v>2.56</v>
          </cell>
        </row>
        <row r="225">
          <cell r="L225">
            <v>2.13</v>
          </cell>
          <cell r="M225">
            <v>2.56</v>
          </cell>
        </row>
        <row r="226">
          <cell r="L226">
            <v>2.13</v>
          </cell>
          <cell r="M226">
            <v>2.56</v>
          </cell>
        </row>
        <row r="227">
          <cell r="L227">
            <v>2.13</v>
          </cell>
          <cell r="M227">
            <v>2.56</v>
          </cell>
        </row>
        <row r="228">
          <cell r="L228">
            <v>2.13</v>
          </cell>
          <cell r="M228">
            <v>2.56</v>
          </cell>
        </row>
        <row r="229">
          <cell r="L229">
            <v>2.13</v>
          </cell>
          <cell r="M229">
            <v>2.56</v>
          </cell>
        </row>
        <row r="230">
          <cell r="L230">
            <v>2.13</v>
          </cell>
          <cell r="M230">
            <v>2.56</v>
          </cell>
        </row>
        <row r="231">
          <cell r="L231">
            <v>2.13</v>
          </cell>
          <cell r="M231">
            <v>2.56</v>
          </cell>
        </row>
        <row r="232">
          <cell r="L232">
            <v>2.13</v>
          </cell>
          <cell r="M232">
            <v>2.56</v>
          </cell>
        </row>
        <row r="233">
          <cell r="L233">
            <v>2.13</v>
          </cell>
          <cell r="M233">
            <v>2.56</v>
          </cell>
        </row>
        <row r="234">
          <cell r="L234">
            <v>2.13</v>
          </cell>
          <cell r="M234">
            <v>2.56</v>
          </cell>
        </row>
        <row r="235">
          <cell r="L235">
            <v>2.13</v>
          </cell>
          <cell r="M235">
            <v>2.56</v>
          </cell>
        </row>
        <row r="236">
          <cell r="L236">
            <v>2.13</v>
          </cell>
          <cell r="M236">
            <v>2.56</v>
          </cell>
        </row>
        <row r="237">
          <cell r="L237">
            <v>2.85</v>
          </cell>
          <cell r="M237">
            <v>3.42</v>
          </cell>
        </row>
        <row r="238">
          <cell r="L238">
            <v>0</v>
          </cell>
          <cell r="M238">
            <v>0</v>
          </cell>
        </row>
        <row r="239">
          <cell r="L239">
            <v>4.28</v>
          </cell>
          <cell r="M239">
            <v>5.14</v>
          </cell>
        </row>
        <row r="240">
          <cell r="L240">
            <v>4.28</v>
          </cell>
          <cell r="M240">
            <v>5.14</v>
          </cell>
        </row>
        <row r="241">
          <cell r="L241">
            <v>5.03</v>
          </cell>
          <cell r="M241">
            <v>6.04</v>
          </cell>
        </row>
        <row r="242">
          <cell r="L242">
            <v>4.28</v>
          </cell>
          <cell r="M242">
            <v>5.14</v>
          </cell>
        </row>
        <row r="243">
          <cell r="L243">
            <v>4.28</v>
          </cell>
          <cell r="M243">
            <v>5.14</v>
          </cell>
        </row>
        <row r="244">
          <cell r="L244">
            <v>5.03</v>
          </cell>
          <cell r="M244">
            <v>6.04</v>
          </cell>
        </row>
        <row r="245">
          <cell r="L245">
            <v>5.03</v>
          </cell>
          <cell r="M245">
            <v>6.04</v>
          </cell>
        </row>
        <row r="246">
          <cell r="L246">
            <v>5.03</v>
          </cell>
          <cell r="M246">
            <v>6.04</v>
          </cell>
        </row>
        <row r="247">
          <cell r="L247">
            <v>4.28</v>
          </cell>
          <cell r="M247">
            <v>5.14</v>
          </cell>
        </row>
        <row r="248">
          <cell r="L248">
            <v>5.03</v>
          </cell>
          <cell r="M248">
            <v>6.04</v>
          </cell>
        </row>
        <row r="249">
          <cell r="L249">
            <v>0.83</v>
          </cell>
          <cell r="M249">
            <v>1</v>
          </cell>
        </row>
        <row r="250">
          <cell r="L250">
            <v>1.4</v>
          </cell>
          <cell r="M250">
            <v>1.68</v>
          </cell>
        </row>
        <row r="251">
          <cell r="L251">
            <v>0</v>
          </cell>
          <cell r="M251">
            <v>0</v>
          </cell>
        </row>
        <row r="252">
          <cell r="L252">
            <v>0</v>
          </cell>
          <cell r="M252">
            <v>0</v>
          </cell>
        </row>
        <row r="253">
          <cell r="L253">
            <v>2.13</v>
          </cell>
          <cell r="M253">
            <v>2.56</v>
          </cell>
        </row>
        <row r="255">
          <cell r="L255">
            <v>2.13</v>
          </cell>
          <cell r="M255">
            <v>2.56</v>
          </cell>
        </row>
        <row r="256">
          <cell r="L256">
            <v>2.85</v>
          </cell>
          <cell r="M256">
            <v>3.42</v>
          </cell>
        </row>
        <row r="257">
          <cell r="L257">
            <v>2.85</v>
          </cell>
          <cell r="M257">
            <v>3.42</v>
          </cell>
        </row>
        <row r="258">
          <cell r="L258">
            <v>2.85</v>
          </cell>
          <cell r="M258">
            <v>3.42</v>
          </cell>
        </row>
        <row r="259">
          <cell r="L259">
            <v>0</v>
          </cell>
          <cell r="M259">
            <v>0</v>
          </cell>
        </row>
        <row r="260">
          <cell r="L260">
            <v>2.85</v>
          </cell>
          <cell r="M260">
            <v>3.42</v>
          </cell>
        </row>
        <row r="261">
          <cell r="L261">
            <v>2.85</v>
          </cell>
          <cell r="M261">
            <v>3.42</v>
          </cell>
        </row>
        <row r="262">
          <cell r="L262">
            <v>2.85</v>
          </cell>
          <cell r="M262">
            <v>3.42</v>
          </cell>
        </row>
        <row r="263">
          <cell r="L263">
            <v>5.73</v>
          </cell>
          <cell r="M263">
            <v>6.88</v>
          </cell>
        </row>
        <row r="264">
          <cell r="L264">
            <v>2.85</v>
          </cell>
          <cell r="M264">
            <v>3.42</v>
          </cell>
        </row>
        <row r="265">
          <cell r="L265">
            <v>4.28</v>
          </cell>
          <cell r="M265">
            <v>5.14</v>
          </cell>
        </row>
        <row r="266">
          <cell r="L266">
            <v>4.28</v>
          </cell>
          <cell r="M266">
            <v>5.14</v>
          </cell>
        </row>
        <row r="267">
          <cell r="L267">
            <v>4.28</v>
          </cell>
          <cell r="M267">
            <v>5.14</v>
          </cell>
        </row>
        <row r="268">
          <cell r="L268">
            <v>0</v>
          </cell>
          <cell r="M268">
            <v>0</v>
          </cell>
        </row>
        <row r="269">
          <cell r="L269">
            <v>4.28</v>
          </cell>
          <cell r="M269">
            <v>5.14</v>
          </cell>
        </row>
        <row r="270">
          <cell r="L270">
            <v>4.28</v>
          </cell>
          <cell r="M270">
            <v>5.14</v>
          </cell>
        </row>
        <row r="271">
          <cell r="L271">
            <v>2.1800000000000002</v>
          </cell>
          <cell r="M271">
            <v>2.62</v>
          </cell>
        </row>
        <row r="272">
          <cell r="L272">
            <v>1.44</v>
          </cell>
          <cell r="M272">
            <v>1.73</v>
          </cell>
        </row>
        <row r="273">
          <cell r="L273">
            <v>0</v>
          </cell>
          <cell r="M273">
            <v>0</v>
          </cell>
        </row>
        <row r="274">
          <cell r="L274">
            <v>4.9800000000000004</v>
          </cell>
          <cell r="M274">
            <v>5.98</v>
          </cell>
        </row>
        <row r="275">
          <cell r="L275">
            <v>4.9800000000000004</v>
          </cell>
          <cell r="M275">
            <v>5.98</v>
          </cell>
        </row>
        <row r="276">
          <cell r="L276">
            <v>0</v>
          </cell>
          <cell r="M276">
            <v>0</v>
          </cell>
        </row>
        <row r="277">
          <cell r="L277">
            <v>4.28</v>
          </cell>
          <cell r="M277">
            <v>5.14</v>
          </cell>
        </row>
        <row r="278">
          <cell r="L278">
            <v>0</v>
          </cell>
          <cell r="M278">
            <v>0</v>
          </cell>
        </row>
        <row r="279">
          <cell r="L279">
            <v>4.28</v>
          </cell>
          <cell r="M279">
            <v>5.14</v>
          </cell>
        </row>
        <row r="280">
          <cell r="L280">
            <v>0</v>
          </cell>
          <cell r="M280">
            <v>0</v>
          </cell>
        </row>
        <row r="281">
          <cell r="L281">
            <v>2.85</v>
          </cell>
          <cell r="M281">
            <v>3.42</v>
          </cell>
        </row>
        <row r="282">
          <cell r="L282">
            <v>0</v>
          </cell>
          <cell r="M282">
            <v>0</v>
          </cell>
        </row>
        <row r="283">
          <cell r="L283">
            <v>8.6199999999999992</v>
          </cell>
          <cell r="M283">
            <v>10.34</v>
          </cell>
        </row>
        <row r="284">
          <cell r="L284">
            <v>4.9800000000000004</v>
          </cell>
          <cell r="M284">
            <v>5.98</v>
          </cell>
        </row>
        <row r="285">
          <cell r="L285">
            <v>0</v>
          </cell>
          <cell r="M285">
            <v>0</v>
          </cell>
        </row>
        <row r="286">
          <cell r="L286">
            <v>4.9800000000000004</v>
          </cell>
          <cell r="M286">
            <v>5.98</v>
          </cell>
        </row>
        <row r="287">
          <cell r="L287">
            <v>4.9800000000000004</v>
          </cell>
          <cell r="M287">
            <v>5.98</v>
          </cell>
        </row>
        <row r="288">
          <cell r="L288">
            <v>0</v>
          </cell>
          <cell r="M288">
            <v>0</v>
          </cell>
        </row>
        <row r="289">
          <cell r="L289">
            <v>4.9800000000000004</v>
          </cell>
          <cell r="M289">
            <v>5.98</v>
          </cell>
        </row>
        <row r="290">
          <cell r="L290">
            <v>4.9800000000000004</v>
          </cell>
          <cell r="M290">
            <v>5.98</v>
          </cell>
        </row>
        <row r="291">
          <cell r="L291">
            <v>0</v>
          </cell>
          <cell r="M291">
            <v>0</v>
          </cell>
        </row>
        <row r="292">
          <cell r="L292">
            <v>4.9800000000000004</v>
          </cell>
          <cell r="M292">
            <v>5.98</v>
          </cell>
        </row>
        <row r="293">
          <cell r="L293">
            <v>0</v>
          </cell>
          <cell r="M293">
            <v>0</v>
          </cell>
        </row>
        <row r="294">
          <cell r="L294">
            <v>5.73</v>
          </cell>
          <cell r="M294">
            <v>6.88</v>
          </cell>
        </row>
        <row r="295">
          <cell r="L295">
            <v>5.73</v>
          </cell>
          <cell r="M295">
            <v>6.88</v>
          </cell>
        </row>
        <row r="297">
          <cell r="L297">
            <v>5.73</v>
          </cell>
          <cell r="M297">
            <v>6.88</v>
          </cell>
        </row>
        <row r="298">
          <cell r="L298">
            <v>0</v>
          </cell>
          <cell r="M298">
            <v>0</v>
          </cell>
        </row>
        <row r="299">
          <cell r="L299">
            <v>5.73</v>
          </cell>
          <cell r="M299">
            <v>6.88</v>
          </cell>
        </row>
        <row r="300">
          <cell r="L300">
            <v>4.28</v>
          </cell>
          <cell r="M300">
            <v>5.14</v>
          </cell>
        </row>
        <row r="301">
          <cell r="L301">
            <v>9.31</v>
          </cell>
          <cell r="M301">
            <v>11.17</v>
          </cell>
        </row>
        <row r="302">
          <cell r="L302">
            <v>11.39</v>
          </cell>
          <cell r="M302">
            <v>13.67</v>
          </cell>
        </row>
        <row r="303">
          <cell r="L303">
            <v>0</v>
          </cell>
          <cell r="M303">
            <v>0</v>
          </cell>
        </row>
        <row r="304">
          <cell r="L304">
            <v>11.39</v>
          </cell>
          <cell r="M304">
            <v>13.67</v>
          </cell>
        </row>
        <row r="305">
          <cell r="L305">
            <v>11.39</v>
          </cell>
          <cell r="M305">
            <v>13.67</v>
          </cell>
        </row>
        <row r="306">
          <cell r="L306">
            <v>0</v>
          </cell>
          <cell r="M306">
            <v>0</v>
          </cell>
        </row>
        <row r="307">
          <cell r="L307">
            <v>6.49</v>
          </cell>
          <cell r="M307">
            <v>7.79</v>
          </cell>
        </row>
        <row r="308">
          <cell r="L308">
            <v>5.73</v>
          </cell>
          <cell r="M308">
            <v>6.88</v>
          </cell>
        </row>
        <row r="309">
          <cell r="L309">
            <v>0</v>
          </cell>
          <cell r="M309">
            <v>0</v>
          </cell>
        </row>
        <row r="310">
          <cell r="L310">
            <v>7.12</v>
          </cell>
          <cell r="M310">
            <v>8.5399999999999991</v>
          </cell>
        </row>
        <row r="311">
          <cell r="L311">
            <v>0</v>
          </cell>
          <cell r="M311">
            <v>0</v>
          </cell>
        </row>
        <row r="312">
          <cell r="L312">
            <v>8.58</v>
          </cell>
          <cell r="M312">
            <v>10.3</v>
          </cell>
        </row>
        <row r="313">
          <cell r="L313">
            <v>0</v>
          </cell>
          <cell r="M313">
            <v>0</v>
          </cell>
        </row>
        <row r="314">
          <cell r="L314">
            <v>7.15</v>
          </cell>
          <cell r="M314">
            <v>8.58</v>
          </cell>
        </row>
        <row r="315">
          <cell r="L315">
            <v>0</v>
          </cell>
          <cell r="M315">
            <v>0</v>
          </cell>
        </row>
        <row r="316">
          <cell r="L316">
            <v>10.06</v>
          </cell>
          <cell r="M316">
            <v>12.07</v>
          </cell>
        </row>
        <row r="317">
          <cell r="L317">
            <v>0</v>
          </cell>
          <cell r="M317">
            <v>0</v>
          </cell>
        </row>
        <row r="318">
          <cell r="L318">
            <v>5.73</v>
          </cell>
          <cell r="M318">
            <v>6.88</v>
          </cell>
        </row>
        <row r="319">
          <cell r="L319">
            <v>0</v>
          </cell>
          <cell r="M319">
            <v>0</v>
          </cell>
        </row>
        <row r="320">
          <cell r="L320">
            <v>4.9800000000000004</v>
          </cell>
          <cell r="M320">
            <v>5.98</v>
          </cell>
        </row>
        <row r="321">
          <cell r="L321">
            <v>4.9800000000000004</v>
          </cell>
          <cell r="M321">
            <v>5.98</v>
          </cell>
        </row>
        <row r="322">
          <cell r="L322">
            <v>0</v>
          </cell>
          <cell r="M322">
            <v>0</v>
          </cell>
        </row>
        <row r="323">
          <cell r="L323">
            <v>4.28</v>
          </cell>
          <cell r="M323">
            <v>5.14</v>
          </cell>
        </row>
        <row r="324">
          <cell r="L324">
            <v>0</v>
          </cell>
          <cell r="M324">
            <v>0</v>
          </cell>
        </row>
        <row r="325">
          <cell r="L325">
            <v>4.28</v>
          </cell>
          <cell r="M325">
            <v>5.14</v>
          </cell>
        </row>
        <row r="326">
          <cell r="L326">
            <v>4.28</v>
          </cell>
          <cell r="M326">
            <v>5.14</v>
          </cell>
        </row>
        <row r="327">
          <cell r="L327">
            <v>4.28</v>
          </cell>
          <cell r="M327">
            <v>5.14</v>
          </cell>
        </row>
        <row r="328">
          <cell r="L328">
            <v>2.1800000000000002</v>
          </cell>
          <cell r="M328">
            <v>2.62</v>
          </cell>
        </row>
        <row r="329">
          <cell r="L329">
            <v>1.44</v>
          </cell>
          <cell r="M329">
            <v>1.73</v>
          </cell>
        </row>
        <row r="330">
          <cell r="L330">
            <v>5.73</v>
          </cell>
          <cell r="M330">
            <v>6.88</v>
          </cell>
        </row>
        <row r="331">
          <cell r="L331">
            <v>4.28</v>
          </cell>
          <cell r="M331">
            <v>5.14</v>
          </cell>
        </row>
        <row r="333">
          <cell r="L333">
            <v>4.28</v>
          </cell>
          <cell r="M333">
            <v>5.14</v>
          </cell>
        </row>
        <row r="334">
          <cell r="L334">
            <v>10.06</v>
          </cell>
          <cell r="M334">
            <v>12.07</v>
          </cell>
        </row>
        <row r="336">
          <cell r="L336">
            <v>2.85</v>
          </cell>
          <cell r="M336">
            <v>3.42</v>
          </cell>
        </row>
        <row r="337">
          <cell r="L337">
            <v>4.9800000000000004</v>
          </cell>
          <cell r="M337">
            <v>5.98</v>
          </cell>
        </row>
        <row r="338">
          <cell r="L338">
            <v>0</v>
          </cell>
          <cell r="M338">
            <v>0</v>
          </cell>
        </row>
        <row r="339">
          <cell r="L339">
            <v>4.9800000000000004</v>
          </cell>
          <cell r="M339">
            <v>5.98</v>
          </cell>
        </row>
        <row r="340">
          <cell r="L340">
            <v>0</v>
          </cell>
          <cell r="M340">
            <v>0</v>
          </cell>
        </row>
        <row r="341">
          <cell r="L341">
            <v>4.9800000000000004</v>
          </cell>
          <cell r="M341">
            <v>5.98</v>
          </cell>
        </row>
        <row r="342">
          <cell r="L342">
            <v>2.85</v>
          </cell>
          <cell r="M342">
            <v>3.42</v>
          </cell>
        </row>
        <row r="343">
          <cell r="L343">
            <v>0</v>
          </cell>
          <cell r="M343">
            <v>0</v>
          </cell>
        </row>
        <row r="344">
          <cell r="L344">
            <v>4.28</v>
          </cell>
          <cell r="M344">
            <v>5.14</v>
          </cell>
        </row>
        <row r="345">
          <cell r="L345">
            <v>0</v>
          </cell>
          <cell r="M345">
            <v>0</v>
          </cell>
        </row>
        <row r="346">
          <cell r="L346">
            <v>4.9800000000000004</v>
          </cell>
          <cell r="M346">
            <v>5.98</v>
          </cell>
        </row>
        <row r="347">
          <cell r="L347">
            <v>11.39</v>
          </cell>
          <cell r="M347">
            <v>13.67</v>
          </cell>
        </row>
        <row r="348">
          <cell r="L348">
            <v>0</v>
          </cell>
          <cell r="M348">
            <v>0</v>
          </cell>
        </row>
        <row r="349">
          <cell r="L349">
            <v>11.39</v>
          </cell>
          <cell r="M349">
            <v>13.67</v>
          </cell>
        </row>
        <row r="350">
          <cell r="L350">
            <v>11.39</v>
          </cell>
          <cell r="M350">
            <v>13.67</v>
          </cell>
        </row>
        <row r="351">
          <cell r="L351">
            <v>0</v>
          </cell>
          <cell r="M351">
            <v>0</v>
          </cell>
        </row>
        <row r="352">
          <cell r="L352">
            <v>11.39</v>
          </cell>
          <cell r="M352">
            <v>13.67</v>
          </cell>
        </row>
        <row r="353">
          <cell r="L353">
            <v>11.39</v>
          </cell>
          <cell r="M353">
            <v>13.67</v>
          </cell>
        </row>
        <row r="355">
          <cell r="L355">
            <v>11.39</v>
          </cell>
          <cell r="M355">
            <v>13.67</v>
          </cell>
        </row>
        <row r="356">
          <cell r="L356">
            <v>11.39</v>
          </cell>
          <cell r="M356">
            <v>13.67</v>
          </cell>
        </row>
        <row r="357">
          <cell r="L357">
            <v>0</v>
          </cell>
          <cell r="M357">
            <v>0</v>
          </cell>
        </row>
        <row r="358">
          <cell r="L358">
            <v>2.85</v>
          </cell>
          <cell r="M358">
            <v>3.42</v>
          </cell>
        </row>
        <row r="359">
          <cell r="L359">
            <v>2.85</v>
          </cell>
          <cell r="M359">
            <v>3.42</v>
          </cell>
        </row>
        <row r="360">
          <cell r="L360">
            <v>4.28</v>
          </cell>
          <cell r="M360">
            <v>5.14</v>
          </cell>
        </row>
        <row r="361">
          <cell r="L361">
            <v>0</v>
          </cell>
          <cell r="M361">
            <v>0</v>
          </cell>
        </row>
        <row r="362">
          <cell r="L362">
            <v>2.83</v>
          </cell>
          <cell r="M362">
            <v>3.4</v>
          </cell>
        </row>
        <row r="363">
          <cell r="L363">
            <v>1.4</v>
          </cell>
          <cell r="M363">
            <v>1.68</v>
          </cell>
        </row>
        <row r="364">
          <cell r="L364">
            <v>0.83</v>
          </cell>
          <cell r="M364">
            <v>1</v>
          </cell>
        </row>
        <row r="365">
          <cell r="L365">
            <v>0.56000000000000005</v>
          </cell>
          <cell r="M365">
            <v>0.67</v>
          </cell>
        </row>
        <row r="366">
          <cell r="L366">
            <v>0</v>
          </cell>
          <cell r="M366">
            <v>0</v>
          </cell>
        </row>
        <row r="367">
          <cell r="L367">
            <v>11.39</v>
          </cell>
          <cell r="M367">
            <v>13.67</v>
          </cell>
        </row>
        <row r="368">
          <cell r="L368">
            <v>11.39</v>
          </cell>
          <cell r="M368">
            <v>13.67</v>
          </cell>
        </row>
        <row r="369">
          <cell r="L369">
            <v>0</v>
          </cell>
          <cell r="M369">
            <v>0</v>
          </cell>
        </row>
        <row r="370">
          <cell r="L370">
            <v>11.39</v>
          </cell>
          <cell r="M370">
            <v>13.67</v>
          </cell>
        </row>
        <row r="371">
          <cell r="L371">
            <v>11.39</v>
          </cell>
          <cell r="M371">
            <v>13.67</v>
          </cell>
        </row>
        <row r="372">
          <cell r="L372">
            <v>0</v>
          </cell>
          <cell r="M372">
            <v>0</v>
          </cell>
        </row>
        <row r="373">
          <cell r="L373">
            <v>11.39</v>
          </cell>
          <cell r="M373">
            <v>13.67</v>
          </cell>
        </row>
        <row r="374">
          <cell r="L374">
            <v>11.39</v>
          </cell>
          <cell r="M374">
            <v>13.67</v>
          </cell>
        </row>
        <row r="375">
          <cell r="L375">
            <v>0</v>
          </cell>
          <cell r="M375">
            <v>0</v>
          </cell>
        </row>
        <row r="376">
          <cell r="L376">
            <v>2.83</v>
          </cell>
          <cell r="M376">
            <v>3.4</v>
          </cell>
        </row>
        <row r="377">
          <cell r="L377">
            <v>1.4</v>
          </cell>
          <cell r="M377">
            <v>1.68</v>
          </cell>
        </row>
        <row r="378">
          <cell r="L378">
            <v>0.83</v>
          </cell>
          <cell r="M378">
            <v>1</v>
          </cell>
        </row>
        <row r="379">
          <cell r="L379">
            <v>0.56000000000000005</v>
          </cell>
          <cell r="M379">
            <v>0.67</v>
          </cell>
        </row>
        <row r="380">
          <cell r="L380">
            <v>0</v>
          </cell>
          <cell r="M380">
            <v>0</v>
          </cell>
        </row>
        <row r="381">
          <cell r="L381">
            <v>0</v>
          </cell>
          <cell r="M381">
            <v>0</v>
          </cell>
        </row>
        <row r="382">
          <cell r="L382">
            <v>0</v>
          </cell>
          <cell r="M382">
            <v>0</v>
          </cell>
        </row>
        <row r="383">
          <cell r="L383">
            <v>14.36</v>
          </cell>
          <cell r="M383">
            <v>17.23</v>
          </cell>
        </row>
        <row r="384">
          <cell r="L384">
            <v>0</v>
          </cell>
          <cell r="M384">
            <v>0</v>
          </cell>
        </row>
        <row r="385">
          <cell r="L385">
            <v>6.44</v>
          </cell>
          <cell r="M385">
            <v>7.73</v>
          </cell>
        </row>
        <row r="386">
          <cell r="L386">
            <v>8.58</v>
          </cell>
          <cell r="M386">
            <v>10.3</v>
          </cell>
        </row>
        <row r="387">
          <cell r="L387">
            <v>10.71</v>
          </cell>
          <cell r="M387">
            <v>12.85</v>
          </cell>
        </row>
        <row r="388">
          <cell r="L388">
            <v>12.86</v>
          </cell>
          <cell r="M388">
            <v>15.43</v>
          </cell>
        </row>
        <row r="389">
          <cell r="L389">
            <v>4.28</v>
          </cell>
          <cell r="M389">
            <v>5.14</v>
          </cell>
        </row>
        <row r="390">
          <cell r="L390">
            <v>4.28</v>
          </cell>
          <cell r="M390">
            <v>5.14</v>
          </cell>
        </row>
        <row r="391">
          <cell r="L391">
            <v>0</v>
          </cell>
          <cell r="M391">
            <v>0</v>
          </cell>
        </row>
        <row r="392">
          <cell r="L392">
            <v>14.42</v>
          </cell>
          <cell r="M392">
            <v>17.3</v>
          </cell>
        </row>
        <row r="393">
          <cell r="L393">
            <v>6.44</v>
          </cell>
          <cell r="M393">
            <v>7.73</v>
          </cell>
        </row>
        <row r="394">
          <cell r="L394">
            <v>11.5</v>
          </cell>
          <cell r="M394">
            <v>13.8</v>
          </cell>
        </row>
        <row r="395">
          <cell r="L395">
            <v>3.59</v>
          </cell>
          <cell r="M395">
            <v>4.3099999999999996</v>
          </cell>
        </row>
        <row r="396">
          <cell r="L396">
            <v>7.15</v>
          </cell>
          <cell r="M396">
            <v>8.58</v>
          </cell>
        </row>
        <row r="397">
          <cell r="L397">
            <v>5.73</v>
          </cell>
          <cell r="M397">
            <v>6.88</v>
          </cell>
        </row>
        <row r="398">
          <cell r="L398">
            <v>12.26</v>
          </cell>
          <cell r="M398">
            <v>14.71</v>
          </cell>
        </row>
        <row r="399">
          <cell r="L399">
            <v>7.15</v>
          </cell>
          <cell r="M399">
            <v>8.58</v>
          </cell>
        </row>
        <row r="400">
          <cell r="L400">
            <v>11.5</v>
          </cell>
          <cell r="M400">
            <v>13.8</v>
          </cell>
        </row>
        <row r="401">
          <cell r="L401">
            <v>4.28</v>
          </cell>
          <cell r="M401">
            <v>5.14</v>
          </cell>
        </row>
        <row r="402">
          <cell r="L402">
            <v>0</v>
          </cell>
          <cell r="M402">
            <v>0</v>
          </cell>
        </row>
        <row r="403">
          <cell r="L403">
            <v>2.85</v>
          </cell>
          <cell r="M403">
            <v>3.42</v>
          </cell>
        </row>
        <row r="404">
          <cell r="L404">
            <v>14.3</v>
          </cell>
          <cell r="M404">
            <v>17.16</v>
          </cell>
        </row>
        <row r="405">
          <cell r="L405">
            <v>0</v>
          </cell>
          <cell r="M405">
            <v>0</v>
          </cell>
        </row>
        <row r="406">
          <cell r="L406">
            <v>8.58</v>
          </cell>
          <cell r="M406">
            <v>10.3</v>
          </cell>
        </row>
        <row r="407">
          <cell r="L407">
            <v>8.58</v>
          </cell>
          <cell r="M407">
            <v>10.3</v>
          </cell>
        </row>
        <row r="408">
          <cell r="L408">
            <v>0</v>
          </cell>
          <cell r="M408">
            <v>0</v>
          </cell>
        </row>
        <row r="409">
          <cell r="L409">
            <v>4.29</v>
          </cell>
          <cell r="M409">
            <v>5.15</v>
          </cell>
        </row>
        <row r="410">
          <cell r="L410">
            <v>4.29</v>
          </cell>
          <cell r="M410">
            <v>5.15</v>
          </cell>
        </row>
        <row r="411">
          <cell r="L411">
            <v>4.29</v>
          </cell>
          <cell r="M411">
            <v>5.15</v>
          </cell>
        </row>
        <row r="412">
          <cell r="L412">
            <v>4.29</v>
          </cell>
          <cell r="M412">
            <v>5.15</v>
          </cell>
        </row>
        <row r="413">
          <cell r="L413">
            <v>11.5</v>
          </cell>
          <cell r="M413">
            <v>13.8</v>
          </cell>
        </row>
        <row r="414">
          <cell r="L414">
            <v>11.5</v>
          </cell>
          <cell r="M414">
            <v>13.8</v>
          </cell>
        </row>
        <row r="415">
          <cell r="L415">
            <v>0</v>
          </cell>
          <cell r="M415">
            <v>0</v>
          </cell>
        </row>
        <row r="416">
          <cell r="L416">
            <v>7.88</v>
          </cell>
          <cell r="M416">
            <v>9.4600000000000009</v>
          </cell>
        </row>
        <row r="417">
          <cell r="L417">
            <v>8.58</v>
          </cell>
          <cell r="M417">
            <v>10.3</v>
          </cell>
        </row>
        <row r="418">
          <cell r="L418">
            <v>8.58</v>
          </cell>
          <cell r="M418">
            <v>10.3</v>
          </cell>
        </row>
        <row r="419">
          <cell r="L419">
            <v>3.41</v>
          </cell>
          <cell r="M419">
            <v>4.09</v>
          </cell>
        </row>
        <row r="420">
          <cell r="L420">
            <v>0</v>
          </cell>
          <cell r="M420">
            <v>0</v>
          </cell>
        </row>
        <row r="421">
          <cell r="L421">
            <v>8.02</v>
          </cell>
          <cell r="M421">
            <v>9.6199999999999992</v>
          </cell>
        </row>
        <row r="422">
          <cell r="L422">
            <v>1.44</v>
          </cell>
          <cell r="M422">
            <v>1.73</v>
          </cell>
        </row>
        <row r="423">
          <cell r="L423">
            <v>4.28</v>
          </cell>
          <cell r="M423">
            <v>5.14</v>
          </cell>
        </row>
        <row r="424">
          <cell r="L424">
            <v>4.29</v>
          </cell>
          <cell r="M424">
            <v>5.15</v>
          </cell>
        </row>
        <row r="425">
          <cell r="L425">
            <v>12.86</v>
          </cell>
          <cell r="M425">
            <v>15.43</v>
          </cell>
        </row>
        <row r="426">
          <cell r="L426">
            <v>7.29</v>
          </cell>
          <cell r="M426">
            <v>8.75</v>
          </cell>
        </row>
        <row r="427">
          <cell r="L427">
            <v>2.89</v>
          </cell>
          <cell r="M427">
            <v>3.47</v>
          </cell>
        </row>
        <row r="428">
          <cell r="L428">
            <v>2.89</v>
          </cell>
          <cell r="M428">
            <v>3.47</v>
          </cell>
        </row>
        <row r="429">
          <cell r="L429">
            <v>0</v>
          </cell>
          <cell r="M429">
            <v>0</v>
          </cell>
        </row>
        <row r="430">
          <cell r="L430">
            <v>2.1800000000000002</v>
          </cell>
          <cell r="M430">
            <v>2.62</v>
          </cell>
        </row>
        <row r="431">
          <cell r="L431">
            <v>10.71</v>
          </cell>
          <cell r="M431">
            <v>12.85</v>
          </cell>
        </row>
        <row r="432">
          <cell r="L432">
            <v>17.07</v>
          </cell>
          <cell r="M432">
            <v>20.48</v>
          </cell>
        </row>
        <row r="433">
          <cell r="L433">
            <v>10.69</v>
          </cell>
          <cell r="M433">
            <v>12.83</v>
          </cell>
        </row>
        <row r="434">
          <cell r="L434">
            <v>4.28</v>
          </cell>
          <cell r="M434">
            <v>5.14</v>
          </cell>
        </row>
        <row r="435">
          <cell r="L435">
            <v>0</v>
          </cell>
          <cell r="M435">
            <v>0</v>
          </cell>
        </row>
        <row r="436">
          <cell r="L436">
            <v>2.85</v>
          </cell>
          <cell r="M436">
            <v>3.42</v>
          </cell>
        </row>
        <row r="437">
          <cell r="L437">
            <v>7.23</v>
          </cell>
          <cell r="M437">
            <v>8.68</v>
          </cell>
        </row>
        <row r="438">
          <cell r="L438">
            <v>17.16</v>
          </cell>
          <cell r="M438">
            <v>20.59</v>
          </cell>
        </row>
        <row r="439">
          <cell r="L439">
            <v>0</v>
          </cell>
          <cell r="M439">
            <v>0</v>
          </cell>
        </row>
        <row r="440">
          <cell r="L440">
            <v>4.29</v>
          </cell>
          <cell r="M440">
            <v>5.15</v>
          </cell>
        </row>
        <row r="441">
          <cell r="L441">
            <v>0</v>
          </cell>
          <cell r="M441">
            <v>0</v>
          </cell>
        </row>
        <row r="442">
          <cell r="L442">
            <v>5.73</v>
          </cell>
          <cell r="M442">
            <v>6.88</v>
          </cell>
        </row>
        <row r="443">
          <cell r="L443">
            <v>5.73</v>
          </cell>
          <cell r="M443">
            <v>6.88</v>
          </cell>
        </row>
        <row r="444">
          <cell r="L444">
            <v>5.73</v>
          </cell>
          <cell r="M444">
            <v>6.88</v>
          </cell>
        </row>
        <row r="445">
          <cell r="L445">
            <v>5.73</v>
          </cell>
          <cell r="M445">
            <v>6.88</v>
          </cell>
        </row>
        <row r="446">
          <cell r="L446">
            <v>7.15</v>
          </cell>
          <cell r="M446">
            <v>8.58</v>
          </cell>
        </row>
        <row r="447">
          <cell r="L447">
            <v>0</v>
          </cell>
          <cell r="M447">
            <v>0</v>
          </cell>
        </row>
        <row r="448">
          <cell r="L448">
            <v>6.44</v>
          </cell>
          <cell r="M448">
            <v>7.73</v>
          </cell>
        </row>
        <row r="449">
          <cell r="L449">
            <v>18.41</v>
          </cell>
          <cell r="M449">
            <v>22.09</v>
          </cell>
        </row>
        <row r="451">
          <cell r="L451">
            <v>7.88</v>
          </cell>
          <cell r="M451">
            <v>9.4600000000000009</v>
          </cell>
        </row>
        <row r="452">
          <cell r="L452">
            <v>7.23</v>
          </cell>
          <cell r="M452">
            <v>8.68</v>
          </cell>
        </row>
        <row r="453">
          <cell r="L453">
            <v>4.28</v>
          </cell>
          <cell r="M453">
            <v>5.14</v>
          </cell>
        </row>
        <row r="454">
          <cell r="L454">
            <v>5.73</v>
          </cell>
          <cell r="M454">
            <v>6.88</v>
          </cell>
        </row>
        <row r="455">
          <cell r="L455">
            <v>0</v>
          </cell>
          <cell r="M455">
            <v>0</v>
          </cell>
        </row>
        <row r="456">
          <cell r="L456">
            <v>13.57</v>
          </cell>
          <cell r="M456">
            <v>16.28</v>
          </cell>
        </row>
        <row r="457">
          <cell r="L457">
            <v>2.13</v>
          </cell>
          <cell r="M457">
            <v>2.56</v>
          </cell>
        </row>
        <row r="458">
          <cell r="L458">
            <v>0</v>
          </cell>
          <cell r="M458">
            <v>0</v>
          </cell>
        </row>
        <row r="459">
          <cell r="L459">
            <v>11.5</v>
          </cell>
          <cell r="M459">
            <v>13.8</v>
          </cell>
        </row>
        <row r="460">
          <cell r="L460">
            <v>32.229999999999997</v>
          </cell>
          <cell r="M460">
            <v>38.68</v>
          </cell>
        </row>
        <row r="461">
          <cell r="L461">
            <v>4.29</v>
          </cell>
          <cell r="M461">
            <v>5.15</v>
          </cell>
        </row>
        <row r="463">
          <cell r="L463">
            <v>7.88</v>
          </cell>
          <cell r="M463">
            <v>9.4600000000000009</v>
          </cell>
        </row>
        <row r="464">
          <cell r="L464">
            <v>0</v>
          </cell>
          <cell r="M464">
            <v>0</v>
          </cell>
        </row>
        <row r="465">
          <cell r="L465">
            <v>2.1800000000000002</v>
          </cell>
          <cell r="M465">
            <v>2.62</v>
          </cell>
        </row>
        <row r="466">
          <cell r="L466">
            <v>2.1800000000000002</v>
          </cell>
          <cell r="M466">
            <v>2.62</v>
          </cell>
        </row>
        <row r="467">
          <cell r="L467">
            <v>2.83</v>
          </cell>
          <cell r="M467">
            <v>3.4</v>
          </cell>
        </row>
        <row r="468">
          <cell r="L468">
            <v>3.59</v>
          </cell>
          <cell r="M468">
            <v>4.3099999999999996</v>
          </cell>
        </row>
        <row r="469">
          <cell r="L469">
            <v>5.03</v>
          </cell>
          <cell r="M469">
            <v>6.04</v>
          </cell>
        </row>
        <row r="470">
          <cell r="L470">
            <v>14.49</v>
          </cell>
          <cell r="M470">
            <v>17.39</v>
          </cell>
        </row>
        <row r="471">
          <cell r="L471">
            <v>2.89</v>
          </cell>
          <cell r="M471">
            <v>3.47</v>
          </cell>
        </row>
        <row r="472">
          <cell r="L472">
            <v>3.59</v>
          </cell>
          <cell r="M472">
            <v>4.3099999999999996</v>
          </cell>
        </row>
        <row r="473">
          <cell r="L473">
            <v>5.73</v>
          </cell>
          <cell r="M473">
            <v>6.88</v>
          </cell>
        </row>
        <row r="474">
          <cell r="L474">
            <v>0</v>
          </cell>
          <cell r="M474">
            <v>0</v>
          </cell>
        </row>
        <row r="475">
          <cell r="L475">
            <v>11.51</v>
          </cell>
          <cell r="M475">
            <v>13.81</v>
          </cell>
        </row>
        <row r="476">
          <cell r="L476">
            <v>7.87</v>
          </cell>
          <cell r="M476">
            <v>9.44</v>
          </cell>
        </row>
        <row r="477">
          <cell r="L477">
            <v>0</v>
          </cell>
          <cell r="M477">
            <v>0</v>
          </cell>
        </row>
        <row r="478">
          <cell r="L478">
            <v>10.71</v>
          </cell>
          <cell r="M478">
            <v>12.85</v>
          </cell>
        </row>
        <row r="479">
          <cell r="L479">
            <v>6.44</v>
          </cell>
          <cell r="M479">
            <v>7.73</v>
          </cell>
        </row>
        <row r="480">
          <cell r="L480">
            <v>0</v>
          </cell>
          <cell r="M480">
            <v>0</v>
          </cell>
        </row>
        <row r="481">
          <cell r="L481">
            <v>2.56</v>
          </cell>
          <cell r="M481">
            <v>3.07</v>
          </cell>
        </row>
        <row r="482">
          <cell r="L482">
            <v>5.67</v>
          </cell>
          <cell r="M482">
            <v>6.8</v>
          </cell>
        </row>
        <row r="483">
          <cell r="L483">
            <v>2.89</v>
          </cell>
          <cell r="M483">
            <v>3.47</v>
          </cell>
        </row>
        <row r="484">
          <cell r="L484">
            <v>2.56</v>
          </cell>
          <cell r="M484">
            <v>3.07</v>
          </cell>
        </row>
        <row r="485">
          <cell r="L485">
            <v>4.0999999999999996</v>
          </cell>
          <cell r="M485">
            <v>4.92</v>
          </cell>
        </row>
        <row r="486">
          <cell r="L486">
            <v>4.28</v>
          </cell>
          <cell r="M486">
            <v>5.14</v>
          </cell>
        </row>
        <row r="487">
          <cell r="L487">
            <v>0</v>
          </cell>
          <cell r="M487">
            <v>0</v>
          </cell>
        </row>
        <row r="488">
          <cell r="L488">
            <v>3.57</v>
          </cell>
          <cell r="M488">
            <v>4.28</v>
          </cell>
        </row>
        <row r="489">
          <cell r="L489">
            <v>0</v>
          </cell>
          <cell r="M489">
            <v>0</v>
          </cell>
        </row>
        <row r="490">
          <cell r="L490">
            <v>2.13</v>
          </cell>
          <cell r="M490">
            <v>2.56</v>
          </cell>
        </row>
        <row r="491">
          <cell r="L491">
            <v>4.28</v>
          </cell>
          <cell r="M491">
            <v>5.14</v>
          </cell>
        </row>
        <row r="492">
          <cell r="L492">
            <v>5.03</v>
          </cell>
          <cell r="M492">
            <v>6.04</v>
          </cell>
        </row>
        <row r="493">
          <cell r="L493">
            <v>6.42</v>
          </cell>
          <cell r="M493">
            <v>7.7</v>
          </cell>
        </row>
        <row r="494">
          <cell r="L494">
            <v>4.7300000000000004</v>
          </cell>
          <cell r="M494">
            <v>5.68</v>
          </cell>
        </row>
        <row r="495">
          <cell r="L495">
            <v>4.7300000000000004</v>
          </cell>
          <cell r="M495">
            <v>5.68</v>
          </cell>
        </row>
        <row r="496">
          <cell r="L496">
            <v>6.5</v>
          </cell>
          <cell r="M496">
            <v>7.8</v>
          </cell>
        </row>
        <row r="497">
          <cell r="L497">
            <v>5.03</v>
          </cell>
          <cell r="M497">
            <v>6.04</v>
          </cell>
        </row>
        <row r="498">
          <cell r="L498">
            <v>0</v>
          </cell>
          <cell r="M498">
            <v>0</v>
          </cell>
        </row>
        <row r="499">
          <cell r="L499">
            <v>6.44</v>
          </cell>
          <cell r="M499">
            <v>7.73</v>
          </cell>
        </row>
        <row r="500">
          <cell r="L500">
            <v>6.44</v>
          </cell>
          <cell r="M500">
            <v>7.73</v>
          </cell>
        </row>
        <row r="501">
          <cell r="L501">
            <v>2.85</v>
          </cell>
          <cell r="M501">
            <v>3.42</v>
          </cell>
        </row>
        <row r="502">
          <cell r="L502">
            <v>8.58</v>
          </cell>
          <cell r="M502">
            <v>10.3</v>
          </cell>
        </row>
        <row r="503">
          <cell r="L503">
            <v>3.41</v>
          </cell>
          <cell r="M503">
            <v>4.09</v>
          </cell>
        </row>
        <row r="504">
          <cell r="L504">
            <v>4</v>
          </cell>
          <cell r="M504">
            <v>4.8</v>
          </cell>
        </row>
        <row r="505">
          <cell r="L505">
            <v>1.04</v>
          </cell>
          <cell r="M505">
            <v>1.25</v>
          </cell>
        </row>
        <row r="506">
          <cell r="L506">
            <v>6.49</v>
          </cell>
          <cell r="M506">
            <v>7.79</v>
          </cell>
        </row>
        <row r="507">
          <cell r="L507">
            <v>4.28</v>
          </cell>
          <cell r="M507">
            <v>5.14</v>
          </cell>
        </row>
        <row r="508">
          <cell r="L508">
            <v>4.28</v>
          </cell>
          <cell r="M508">
            <v>5.14</v>
          </cell>
        </row>
        <row r="509">
          <cell r="L509">
            <v>5.03</v>
          </cell>
          <cell r="M509">
            <v>6.04</v>
          </cell>
        </row>
        <row r="510">
          <cell r="L510">
            <v>0</v>
          </cell>
          <cell r="M510">
            <v>0</v>
          </cell>
        </row>
        <row r="511">
          <cell r="L511">
            <v>3.71</v>
          </cell>
          <cell r="M511">
            <v>4.45</v>
          </cell>
        </row>
        <row r="512">
          <cell r="L512">
            <v>5.16</v>
          </cell>
          <cell r="M512">
            <v>6.19</v>
          </cell>
        </row>
        <row r="513">
          <cell r="L513">
            <v>5.16</v>
          </cell>
          <cell r="M513">
            <v>6.19</v>
          </cell>
        </row>
        <row r="514">
          <cell r="L514">
            <v>5.16</v>
          </cell>
          <cell r="M514">
            <v>6.19</v>
          </cell>
        </row>
        <row r="515">
          <cell r="L515">
            <v>1.1599999999999999</v>
          </cell>
          <cell r="M515">
            <v>1.39</v>
          </cell>
        </row>
        <row r="516">
          <cell r="L516">
            <v>4.45</v>
          </cell>
          <cell r="M516">
            <v>5.34</v>
          </cell>
        </row>
        <row r="517">
          <cell r="L517">
            <v>4.28</v>
          </cell>
          <cell r="M517">
            <v>5.14</v>
          </cell>
        </row>
        <row r="518">
          <cell r="L518">
            <v>4.28</v>
          </cell>
          <cell r="M518">
            <v>5.14</v>
          </cell>
        </row>
        <row r="519">
          <cell r="L519">
            <v>4.57</v>
          </cell>
          <cell r="M519">
            <v>5.48</v>
          </cell>
        </row>
        <row r="520">
          <cell r="L520">
            <v>5.68</v>
          </cell>
          <cell r="M520">
            <v>6.82</v>
          </cell>
        </row>
        <row r="521">
          <cell r="L521">
            <v>3.71</v>
          </cell>
          <cell r="M521">
            <v>4.45</v>
          </cell>
        </row>
        <row r="522">
          <cell r="L522">
            <v>0</v>
          </cell>
          <cell r="M522">
            <v>0</v>
          </cell>
        </row>
        <row r="523">
          <cell r="L523">
            <v>5.16</v>
          </cell>
          <cell r="M523">
            <v>6.19</v>
          </cell>
        </row>
        <row r="524">
          <cell r="L524">
            <v>5.16</v>
          </cell>
          <cell r="M524">
            <v>6.19</v>
          </cell>
        </row>
        <row r="525">
          <cell r="L525">
            <v>5.16</v>
          </cell>
          <cell r="M525">
            <v>6.19</v>
          </cell>
        </row>
        <row r="526">
          <cell r="L526">
            <v>5.16</v>
          </cell>
          <cell r="M526">
            <v>6.19</v>
          </cell>
        </row>
        <row r="527">
          <cell r="L527">
            <v>5.16</v>
          </cell>
          <cell r="M527">
            <v>6.19</v>
          </cell>
        </row>
        <row r="528">
          <cell r="L528">
            <v>5.16</v>
          </cell>
          <cell r="M528">
            <v>6.19</v>
          </cell>
        </row>
        <row r="529">
          <cell r="L529">
            <v>4.29</v>
          </cell>
          <cell r="M529">
            <v>5.15</v>
          </cell>
        </row>
        <row r="530">
          <cell r="L530">
            <v>22.98</v>
          </cell>
          <cell r="M530">
            <v>27.58</v>
          </cell>
        </row>
        <row r="531">
          <cell r="L531">
            <v>31.96</v>
          </cell>
          <cell r="M531">
            <v>38.35</v>
          </cell>
        </row>
        <row r="532">
          <cell r="L532">
            <v>31.96</v>
          </cell>
          <cell r="M532">
            <v>38.35</v>
          </cell>
        </row>
        <row r="533">
          <cell r="L533">
            <v>24.22</v>
          </cell>
          <cell r="M533">
            <v>29.06</v>
          </cell>
        </row>
        <row r="534">
          <cell r="L534">
            <v>0</v>
          </cell>
          <cell r="M534">
            <v>0</v>
          </cell>
        </row>
        <row r="536">
          <cell r="L536">
            <v>11.39</v>
          </cell>
          <cell r="M536">
            <v>13.67</v>
          </cell>
        </row>
        <row r="537">
          <cell r="L537">
            <v>2.89</v>
          </cell>
          <cell r="M537">
            <v>3.47</v>
          </cell>
        </row>
        <row r="538">
          <cell r="L538">
            <v>8.58</v>
          </cell>
          <cell r="M538">
            <v>10.3</v>
          </cell>
        </row>
        <row r="539">
          <cell r="L539">
            <v>0</v>
          </cell>
          <cell r="M539">
            <v>0</v>
          </cell>
        </row>
        <row r="541">
          <cell r="L541">
            <v>11.39</v>
          </cell>
          <cell r="M541">
            <v>13.67</v>
          </cell>
        </row>
        <row r="542">
          <cell r="L542">
            <v>11.39</v>
          </cell>
          <cell r="M542">
            <v>13.67</v>
          </cell>
        </row>
        <row r="543">
          <cell r="L543">
            <v>11.39</v>
          </cell>
          <cell r="M543">
            <v>13.67</v>
          </cell>
        </row>
        <row r="544">
          <cell r="L544">
            <v>8.58</v>
          </cell>
          <cell r="M544">
            <v>10.3</v>
          </cell>
        </row>
        <row r="545">
          <cell r="L545">
            <v>0</v>
          </cell>
          <cell r="M545">
            <v>0</v>
          </cell>
        </row>
        <row r="546">
          <cell r="L546">
            <v>6.44</v>
          </cell>
          <cell r="M546">
            <v>7.73</v>
          </cell>
        </row>
        <row r="547">
          <cell r="L547">
            <v>40.049999999999997</v>
          </cell>
          <cell r="M547">
            <v>48.06</v>
          </cell>
        </row>
        <row r="548">
          <cell r="L548">
            <v>0</v>
          </cell>
          <cell r="M548">
            <v>0</v>
          </cell>
        </row>
        <row r="549">
          <cell r="L549">
            <v>24.22</v>
          </cell>
          <cell r="M549">
            <v>29.06</v>
          </cell>
        </row>
        <row r="550">
          <cell r="L550">
            <v>21.4</v>
          </cell>
          <cell r="M550">
            <v>25.68</v>
          </cell>
        </row>
        <row r="551">
          <cell r="L551">
            <v>0</v>
          </cell>
          <cell r="M551">
            <v>0</v>
          </cell>
        </row>
        <row r="553">
          <cell r="L553">
            <v>15.69</v>
          </cell>
          <cell r="M553">
            <v>18.829999999999998</v>
          </cell>
        </row>
        <row r="554">
          <cell r="L554">
            <v>15.69</v>
          </cell>
          <cell r="M554">
            <v>18.829999999999998</v>
          </cell>
        </row>
        <row r="555">
          <cell r="L555">
            <v>11.39</v>
          </cell>
          <cell r="M555">
            <v>13.67</v>
          </cell>
        </row>
        <row r="556">
          <cell r="L556">
            <v>0</v>
          </cell>
          <cell r="M556">
            <v>0</v>
          </cell>
        </row>
        <row r="557">
          <cell r="L557">
            <v>17.07</v>
          </cell>
          <cell r="M557">
            <v>20.48</v>
          </cell>
        </row>
        <row r="558">
          <cell r="L558">
            <v>8.58</v>
          </cell>
          <cell r="M558">
            <v>10.3</v>
          </cell>
        </row>
        <row r="559">
          <cell r="L559">
            <v>0</v>
          </cell>
          <cell r="M559">
            <v>0</v>
          </cell>
        </row>
        <row r="560">
          <cell r="L560">
            <v>17.07</v>
          </cell>
          <cell r="M560">
            <v>20.48</v>
          </cell>
        </row>
        <row r="561">
          <cell r="L561">
            <v>8.58</v>
          </cell>
          <cell r="M561">
            <v>10.3</v>
          </cell>
        </row>
        <row r="562">
          <cell r="L562">
            <v>17.07</v>
          </cell>
          <cell r="M562">
            <v>20.48</v>
          </cell>
        </row>
        <row r="563">
          <cell r="L563">
            <v>17.07</v>
          </cell>
          <cell r="M563">
            <v>20.48</v>
          </cell>
        </row>
        <row r="564">
          <cell r="L564">
            <v>17.07</v>
          </cell>
          <cell r="M564">
            <v>20.48</v>
          </cell>
        </row>
        <row r="565">
          <cell r="L565">
            <v>9.31</v>
          </cell>
          <cell r="M565">
            <v>11.17</v>
          </cell>
        </row>
        <row r="566">
          <cell r="L566">
            <v>9.31</v>
          </cell>
          <cell r="M566">
            <v>11.17</v>
          </cell>
        </row>
        <row r="567">
          <cell r="L567">
            <v>9.31</v>
          </cell>
          <cell r="M567">
            <v>11.17</v>
          </cell>
        </row>
        <row r="568">
          <cell r="L568">
            <v>9.31</v>
          </cell>
          <cell r="M568">
            <v>11.17</v>
          </cell>
        </row>
        <row r="569">
          <cell r="L569">
            <v>9.31</v>
          </cell>
          <cell r="M569">
            <v>11.17</v>
          </cell>
        </row>
        <row r="570">
          <cell r="L570">
            <v>17.07</v>
          </cell>
          <cell r="M570">
            <v>20.48</v>
          </cell>
        </row>
        <row r="571">
          <cell r="L571">
            <v>17.07</v>
          </cell>
          <cell r="M571">
            <v>20.48</v>
          </cell>
        </row>
        <row r="572">
          <cell r="L572">
            <v>17.07</v>
          </cell>
          <cell r="M572">
            <v>20.48</v>
          </cell>
        </row>
        <row r="573">
          <cell r="L573">
            <v>17.07</v>
          </cell>
          <cell r="M573">
            <v>20.48</v>
          </cell>
        </row>
        <row r="574">
          <cell r="L574">
            <v>17.07</v>
          </cell>
          <cell r="M574">
            <v>20.48</v>
          </cell>
        </row>
        <row r="575">
          <cell r="L575">
            <v>17.07</v>
          </cell>
          <cell r="M575">
            <v>20.48</v>
          </cell>
        </row>
        <row r="576">
          <cell r="L576">
            <v>0</v>
          </cell>
          <cell r="M576">
            <v>0</v>
          </cell>
        </row>
        <row r="577">
          <cell r="L577">
            <v>11.39</v>
          </cell>
          <cell r="M577">
            <v>13.67</v>
          </cell>
        </row>
        <row r="578">
          <cell r="L578">
            <v>14.21</v>
          </cell>
          <cell r="M578">
            <v>17.05</v>
          </cell>
        </row>
        <row r="579">
          <cell r="L579">
            <v>28.59</v>
          </cell>
          <cell r="M579">
            <v>34.31</v>
          </cell>
        </row>
        <row r="580">
          <cell r="L580">
            <v>11.39</v>
          </cell>
          <cell r="M580">
            <v>13.67</v>
          </cell>
        </row>
        <row r="582">
          <cell r="L582">
            <v>14.21</v>
          </cell>
          <cell r="M582">
            <v>17.05</v>
          </cell>
        </row>
        <row r="583">
          <cell r="L583">
            <v>11.39</v>
          </cell>
          <cell r="M583">
            <v>13.67</v>
          </cell>
        </row>
        <row r="584">
          <cell r="L584">
            <v>0</v>
          </cell>
          <cell r="M584">
            <v>0</v>
          </cell>
        </row>
        <row r="585">
          <cell r="L585">
            <v>15.69</v>
          </cell>
          <cell r="M585">
            <v>18.829999999999998</v>
          </cell>
        </row>
        <row r="586">
          <cell r="L586">
            <v>11.39</v>
          </cell>
          <cell r="M586">
            <v>13.67</v>
          </cell>
        </row>
        <row r="587">
          <cell r="L587">
            <v>0</v>
          </cell>
          <cell r="M587">
            <v>0</v>
          </cell>
        </row>
        <row r="589">
          <cell r="L589">
            <v>15.17</v>
          </cell>
          <cell r="M589">
            <v>18.2</v>
          </cell>
        </row>
        <row r="590">
          <cell r="L590">
            <v>15.17</v>
          </cell>
          <cell r="M590">
            <v>18.2</v>
          </cell>
        </row>
        <row r="591">
          <cell r="L591">
            <v>12.86</v>
          </cell>
          <cell r="M591">
            <v>15.43</v>
          </cell>
        </row>
        <row r="592">
          <cell r="L592">
            <v>0</v>
          </cell>
          <cell r="M592">
            <v>0</v>
          </cell>
        </row>
        <row r="593">
          <cell r="L593">
            <v>28.59</v>
          </cell>
          <cell r="M593">
            <v>34.31</v>
          </cell>
        </row>
        <row r="594">
          <cell r="L594">
            <v>18.600000000000001</v>
          </cell>
          <cell r="M594">
            <v>22.32</v>
          </cell>
        </row>
        <row r="595">
          <cell r="L595">
            <v>7.12</v>
          </cell>
          <cell r="M595">
            <v>8.5399999999999991</v>
          </cell>
        </row>
        <row r="596">
          <cell r="L596">
            <v>0</v>
          </cell>
          <cell r="M596">
            <v>0</v>
          </cell>
        </row>
        <row r="597">
          <cell r="L597">
            <v>28.59</v>
          </cell>
          <cell r="M597">
            <v>34.31</v>
          </cell>
        </row>
        <row r="598">
          <cell r="L598">
            <v>15</v>
          </cell>
          <cell r="M598">
            <v>18</v>
          </cell>
        </row>
        <row r="600">
          <cell r="L600">
            <v>4.9800000000000004</v>
          </cell>
          <cell r="M600">
            <v>5.98</v>
          </cell>
        </row>
        <row r="601">
          <cell r="L601">
            <v>4.9800000000000004</v>
          </cell>
          <cell r="M601">
            <v>5.98</v>
          </cell>
        </row>
        <row r="602">
          <cell r="L602">
            <v>24.28</v>
          </cell>
          <cell r="M602">
            <v>29.14</v>
          </cell>
        </row>
        <row r="603">
          <cell r="L603">
            <v>0</v>
          </cell>
          <cell r="M603">
            <v>0</v>
          </cell>
        </row>
        <row r="605">
          <cell r="L605">
            <v>24.35</v>
          </cell>
          <cell r="M605">
            <v>29.22</v>
          </cell>
        </row>
        <row r="607">
          <cell r="L607">
            <v>24.35</v>
          </cell>
          <cell r="M607">
            <v>29.22</v>
          </cell>
        </row>
        <row r="608">
          <cell r="L608">
            <v>24.35</v>
          </cell>
          <cell r="M608">
            <v>29.22</v>
          </cell>
        </row>
        <row r="609">
          <cell r="L609">
            <v>24.35</v>
          </cell>
          <cell r="M609">
            <v>29.22</v>
          </cell>
        </row>
        <row r="611">
          <cell r="L611">
            <v>15</v>
          </cell>
          <cell r="M611">
            <v>18</v>
          </cell>
        </row>
        <row r="612">
          <cell r="L612">
            <v>15</v>
          </cell>
          <cell r="M612">
            <v>18</v>
          </cell>
        </row>
        <row r="613">
          <cell r="L613">
            <v>15</v>
          </cell>
          <cell r="M613">
            <v>18</v>
          </cell>
        </row>
        <row r="614">
          <cell r="L614">
            <v>15</v>
          </cell>
          <cell r="M614">
            <v>18</v>
          </cell>
        </row>
        <row r="615">
          <cell r="L615">
            <v>15</v>
          </cell>
          <cell r="M615">
            <v>18</v>
          </cell>
        </row>
        <row r="616">
          <cell r="L616">
            <v>11.39</v>
          </cell>
          <cell r="M616">
            <v>13.67</v>
          </cell>
        </row>
        <row r="617">
          <cell r="L617">
            <v>12.12</v>
          </cell>
          <cell r="M617">
            <v>14.54</v>
          </cell>
        </row>
        <row r="618">
          <cell r="L618">
            <v>7.12</v>
          </cell>
          <cell r="M618">
            <v>8.5399999999999991</v>
          </cell>
        </row>
        <row r="620">
          <cell r="L620">
            <v>7.87</v>
          </cell>
          <cell r="M620">
            <v>9.44</v>
          </cell>
        </row>
        <row r="621">
          <cell r="L621">
            <v>7.87</v>
          </cell>
          <cell r="M621">
            <v>9.44</v>
          </cell>
        </row>
        <row r="622">
          <cell r="L622">
            <v>7.87</v>
          </cell>
          <cell r="M622">
            <v>9.44</v>
          </cell>
        </row>
        <row r="623">
          <cell r="L623">
            <v>0</v>
          </cell>
          <cell r="M623">
            <v>0</v>
          </cell>
        </row>
        <row r="625">
          <cell r="L625">
            <v>5.68</v>
          </cell>
          <cell r="M625">
            <v>6.82</v>
          </cell>
        </row>
        <row r="626">
          <cell r="L626">
            <v>5.68</v>
          </cell>
          <cell r="M626">
            <v>6.82</v>
          </cell>
        </row>
        <row r="627">
          <cell r="L627">
            <v>5.68</v>
          </cell>
          <cell r="M627">
            <v>6.82</v>
          </cell>
        </row>
        <row r="628">
          <cell r="L628">
            <v>5.68</v>
          </cell>
          <cell r="M628">
            <v>6.82</v>
          </cell>
        </row>
        <row r="629">
          <cell r="L629">
            <v>15</v>
          </cell>
          <cell r="M629">
            <v>18</v>
          </cell>
        </row>
        <row r="630">
          <cell r="L630">
            <v>7.87</v>
          </cell>
          <cell r="M630">
            <v>9.44</v>
          </cell>
        </row>
        <row r="631">
          <cell r="L631">
            <v>0</v>
          </cell>
          <cell r="M631">
            <v>0</v>
          </cell>
        </row>
        <row r="632">
          <cell r="L632">
            <v>0</v>
          </cell>
          <cell r="M632">
            <v>0</v>
          </cell>
        </row>
        <row r="633">
          <cell r="L633">
            <v>1.44</v>
          </cell>
          <cell r="M633">
            <v>1.73</v>
          </cell>
        </row>
        <row r="634">
          <cell r="L634">
            <v>8.7200000000000006</v>
          </cell>
          <cell r="M634">
            <v>10.46</v>
          </cell>
        </row>
        <row r="635">
          <cell r="L635">
            <v>0</v>
          </cell>
          <cell r="M635">
            <v>0</v>
          </cell>
        </row>
        <row r="637">
          <cell r="L637">
            <v>2.83</v>
          </cell>
          <cell r="M637">
            <v>3.4</v>
          </cell>
        </row>
        <row r="638">
          <cell r="L638">
            <v>2.83</v>
          </cell>
          <cell r="M638">
            <v>3.4</v>
          </cell>
        </row>
        <row r="639">
          <cell r="L639">
            <v>2.83</v>
          </cell>
          <cell r="M639">
            <v>3.4</v>
          </cell>
        </row>
        <row r="641">
          <cell r="L641">
            <v>15.81</v>
          </cell>
          <cell r="M641">
            <v>18.97</v>
          </cell>
        </row>
        <row r="642">
          <cell r="L642">
            <v>15.81</v>
          </cell>
          <cell r="M642">
            <v>18.97</v>
          </cell>
        </row>
        <row r="643">
          <cell r="L643">
            <v>19.46</v>
          </cell>
          <cell r="M643">
            <v>23.35</v>
          </cell>
        </row>
        <row r="644">
          <cell r="L644">
            <v>0</v>
          </cell>
          <cell r="M644">
            <v>0</v>
          </cell>
        </row>
        <row r="645">
          <cell r="L645">
            <v>31.51</v>
          </cell>
          <cell r="M645">
            <v>37.81</v>
          </cell>
        </row>
        <row r="647">
          <cell r="L647">
            <v>5.73</v>
          </cell>
          <cell r="M647">
            <v>6.88</v>
          </cell>
        </row>
        <row r="648">
          <cell r="L648">
            <v>5.73</v>
          </cell>
          <cell r="M648">
            <v>6.88</v>
          </cell>
        </row>
        <row r="649">
          <cell r="L649">
            <v>9.31</v>
          </cell>
          <cell r="M649">
            <v>11.17</v>
          </cell>
        </row>
        <row r="650">
          <cell r="L650">
            <v>0</v>
          </cell>
          <cell r="M650">
            <v>0</v>
          </cell>
        </row>
        <row r="652">
          <cell r="L652">
            <v>5.73</v>
          </cell>
          <cell r="M652">
            <v>6.88</v>
          </cell>
        </row>
        <row r="653">
          <cell r="L653">
            <v>5.73</v>
          </cell>
          <cell r="M653">
            <v>6.88</v>
          </cell>
        </row>
        <row r="654">
          <cell r="L654">
            <v>4.28</v>
          </cell>
          <cell r="M654">
            <v>5.14</v>
          </cell>
        </row>
        <row r="656">
          <cell r="L656">
            <v>8.67</v>
          </cell>
          <cell r="M656">
            <v>10.4</v>
          </cell>
        </row>
        <row r="657">
          <cell r="L657">
            <v>9.3699999999999992</v>
          </cell>
          <cell r="M657">
            <v>11.24</v>
          </cell>
        </row>
        <row r="659">
          <cell r="L659">
            <v>15.77</v>
          </cell>
          <cell r="M659">
            <v>18.920000000000002</v>
          </cell>
        </row>
        <row r="660">
          <cell r="L660">
            <v>0</v>
          </cell>
          <cell r="M660">
            <v>0</v>
          </cell>
        </row>
        <row r="662">
          <cell r="L662">
            <v>21.24</v>
          </cell>
          <cell r="M662">
            <v>25.49</v>
          </cell>
        </row>
        <row r="663">
          <cell r="L663">
            <v>21.24</v>
          </cell>
          <cell r="M663">
            <v>25.49</v>
          </cell>
        </row>
        <row r="665">
          <cell r="L665">
            <v>15</v>
          </cell>
          <cell r="M665">
            <v>18</v>
          </cell>
        </row>
        <row r="666">
          <cell r="L666">
            <v>15</v>
          </cell>
          <cell r="M666">
            <v>18</v>
          </cell>
        </row>
        <row r="667">
          <cell r="L667">
            <v>0</v>
          </cell>
          <cell r="M667">
            <v>0</v>
          </cell>
        </row>
        <row r="668">
          <cell r="L668">
            <v>0</v>
          </cell>
          <cell r="M668">
            <v>0</v>
          </cell>
        </row>
        <row r="669">
          <cell r="L669">
            <v>1.4</v>
          </cell>
          <cell r="M669">
            <v>1.68</v>
          </cell>
        </row>
        <row r="670">
          <cell r="L670">
            <v>0</v>
          </cell>
          <cell r="M670">
            <v>0</v>
          </cell>
        </row>
        <row r="671">
          <cell r="L671">
            <v>0</v>
          </cell>
          <cell r="M671">
            <v>0</v>
          </cell>
        </row>
        <row r="672">
          <cell r="L672">
            <v>0</v>
          </cell>
          <cell r="M672">
            <v>0</v>
          </cell>
        </row>
        <row r="673">
          <cell r="L673">
            <v>0</v>
          </cell>
          <cell r="M673">
            <v>0</v>
          </cell>
        </row>
        <row r="674">
          <cell r="L674">
            <v>0</v>
          </cell>
          <cell r="M674">
            <v>0</v>
          </cell>
        </row>
        <row r="675">
          <cell r="L675">
            <v>0</v>
          </cell>
          <cell r="M675">
            <v>0</v>
          </cell>
        </row>
        <row r="676">
          <cell r="L676">
            <v>0</v>
          </cell>
          <cell r="M676">
            <v>0</v>
          </cell>
        </row>
        <row r="677">
          <cell r="L677">
            <v>0</v>
          </cell>
          <cell r="M677">
            <v>0</v>
          </cell>
        </row>
        <row r="678">
          <cell r="L678">
            <v>0</v>
          </cell>
          <cell r="M678">
            <v>0</v>
          </cell>
        </row>
        <row r="679">
          <cell r="L679">
            <v>20.67</v>
          </cell>
          <cell r="M679">
            <v>24.8</v>
          </cell>
        </row>
        <row r="680">
          <cell r="L680">
            <v>27.78</v>
          </cell>
          <cell r="M680">
            <v>33.340000000000003</v>
          </cell>
        </row>
        <row r="681">
          <cell r="L681">
            <v>17.8</v>
          </cell>
          <cell r="M681">
            <v>21.36</v>
          </cell>
        </row>
        <row r="682">
          <cell r="L682">
            <v>25.66</v>
          </cell>
          <cell r="M682">
            <v>30.79</v>
          </cell>
        </row>
        <row r="683">
          <cell r="L683">
            <v>20.010000000000002</v>
          </cell>
          <cell r="M683">
            <v>24.01</v>
          </cell>
        </row>
        <row r="684">
          <cell r="L684">
            <v>22.11</v>
          </cell>
          <cell r="M684">
            <v>26.53</v>
          </cell>
        </row>
        <row r="685">
          <cell r="L685">
            <v>6.54</v>
          </cell>
          <cell r="M685">
            <v>7.85</v>
          </cell>
        </row>
        <row r="686">
          <cell r="L686">
            <v>7.29</v>
          </cell>
          <cell r="M686">
            <v>8.75</v>
          </cell>
        </row>
        <row r="687">
          <cell r="L687">
            <v>22.11</v>
          </cell>
          <cell r="M687">
            <v>26.53</v>
          </cell>
        </row>
        <row r="688">
          <cell r="L688">
            <v>32.92</v>
          </cell>
          <cell r="M688">
            <v>39.5</v>
          </cell>
        </row>
        <row r="689">
          <cell r="L689">
            <v>36.4</v>
          </cell>
          <cell r="M689">
            <v>43.68</v>
          </cell>
        </row>
        <row r="690">
          <cell r="L690">
            <v>44.93</v>
          </cell>
          <cell r="M690">
            <v>53.92</v>
          </cell>
        </row>
        <row r="691">
          <cell r="L691">
            <v>2.83</v>
          </cell>
          <cell r="M691">
            <v>3.4</v>
          </cell>
        </row>
        <row r="692">
          <cell r="L692">
            <v>0</v>
          </cell>
          <cell r="M692">
            <v>0</v>
          </cell>
        </row>
        <row r="693">
          <cell r="L693">
            <v>0</v>
          </cell>
          <cell r="M693">
            <v>0</v>
          </cell>
        </row>
        <row r="694">
          <cell r="L694">
            <v>0</v>
          </cell>
          <cell r="M694">
            <v>0</v>
          </cell>
        </row>
        <row r="695">
          <cell r="L695">
            <v>10.46</v>
          </cell>
          <cell r="M695">
            <v>12.55</v>
          </cell>
        </row>
        <row r="696">
          <cell r="L696">
            <v>10.46</v>
          </cell>
          <cell r="M696">
            <v>12.55</v>
          </cell>
        </row>
        <row r="697">
          <cell r="L697">
            <v>0</v>
          </cell>
          <cell r="M697">
            <v>0</v>
          </cell>
        </row>
        <row r="698">
          <cell r="L698">
            <v>0</v>
          </cell>
          <cell r="M698">
            <v>0</v>
          </cell>
        </row>
        <row r="699">
          <cell r="L699">
            <v>4.3899999999999997</v>
          </cell>
          <cell r="M699">
            <v>5.27</v>
          </cell>
        </row>
        <row r="700">
          <cell r="L700">
            <v>0</v>
          </cell>
          <cell r="M700">
            <v>0</v>
          </cell>
        </row>
        <row r="701">
          <cell r="L701">
            <v>10.46</v>
          </cell>
          <cell r="M701">
            <v>12.55</v>
          </cell>
        </row>
        <row r="702">
          <cell r="L702">
            <v>0</v>
          </cell>
          <cell r="M702">
            <v>0</v>
          </cell>
        </row>
        <row r="703">
          <cell r="L703">
            <v>15.08</v>
          </cell>
          <cell r="M703">
            <v>18.100000000000001</v>
          </cell>
        </row>
        <row r="704">
          <cell r="L704">
            <v>0</v>
          </cell>
          <cell r="M704">
            <v>0</v>
          </cell>
        </row>
        <row r="705">
          <cell r="L705">
            <v>8.2799999999999994</v>
          </cell>
          <cell r="M705">
            <v>9.94</v>
          </cell>
        </row>
        <row r="706">
          <cell r="L706">
            <v>5.43</v>
          </cell>
          <cell r="M706">
            <v>6.52</v>
          </cell>
        </row>
        <row r="707">
          <cell r="L707">
            <v>6.78</v>
          </cell>
          <cell r="M707">
            <v>8.14</v>
          </cell>
        </row>
        <row r="708">
          <cell r="L708">
            <v>0</v>
          </cell>
          <cell r="M708">
            <v>0</v>
          </cell>
        </row>
        <row r="709">
          <cell r="L709">
            <v>15.3</v>
          </cell>
          <cell r="M709">
            <v>18.36</v>
          </cell>
        </row>
        <row r="710">
          <cell r="L710">
            <v>15.3</v>
          </cell>
          <cell r="M710">
            <v>18.36</v>
          </cell>
        </row>
        <row r="711">
          <cell r="L711">
            <v>5.67</v>
          </cell>
          <cell r="M711">
            <v>6.8</v>
          </cell>
        </row>
        <row r="712">
          <cell r="L712">
            <v>0</v>
          </cell>
          <cell r="M712">
            <v>0</v>
          </cell>
        </row>
        <row r="713">
          <cell r="L713">
            <v>0.28999999999999998</v>
          </cell>
          <cell r="M713">
            <v>0.35</v>
          </cell>
        </row>
        <row r="714">
          <cell r="L714">
            <v>0.99</v>
          </cell>
          <cell r="M714">
            <v>1.19</v>
          </cell>
        </row>
        <row r="715">
          <cell r="L715">
            <v>0</v>
          </cell>
          <cell r="M715">
            <v>0</v>
          </cell>
        </row>
        <row r="718">
          <cell r="L718">
            <v>0.35</v>
          </cell>
          <cell r="M718">
            <v>0.42</v>
          </cell>
        </row>
        <row r="719">
          <cell r="L719">
            <v>0.99</v>
          </cell>
          <cell r="M719">
            <v>1.19</v>
          </cell>
        </row>
        <row r="720">
          <cell r="L720">
            <v>0.27</v>
          </cell>
          <cell r="M720">
            <v>0.32</v>
          </cell>
        </row>
        <row r="721">
          <cell r="L721">
            <v>0.9</v>
          </cell>
          <cell r="M721">
            <v>1.08</v>
          </cell>
        </row>
        <row r="722">
          <cell r="L722">
            <v>0</v>
          </cell>
          <cell r="M722">
            <v>0</v>
          </cell>
        </row>
        <row r="723">
          <cell r="L723">
            <v>6.38</v>
          </cell>
          <cell r="M723">
            <v>7.66</v>
          </cell>
        </row>
        <row r="724">
          <cell r="L724">
            <v>2.17</v>
          </cell>
          <cell r="M724">
            <v>2.6</v>
          </cell>
        </row>
        <row r="725">
          <cell r="L725">
            <v>2.17</v>
          </cell>
          <cell r="M725">
            <v>2.6</v>
          </cell>
        </row>
        <row r="726">
          <cell r="L726">
            <v>2.9</v>
          </cell>
          <cell r="M726">
            <v>3.48</v>
          </cell>
        </row>
        <row r="727">
          <cell r="L727">
            <v>0</v>
          </cell>
          <cell r="M727">
            <v>0</v>
          </cell>
        </row>
        <row r="728">
          <cell r="L728">
            <v>2.6</v>
          </cell>
          <cell r="M728">
            <v>3.12</v>
          </cell>
        </row>
        <row r="729">
          <cell r="L729">
            <v>0</v>
          </cell>
          <cell r="M729">
            <v>0</v>
          </cell>
        </row>
        <row r="730">
          <cell r="L730">
            <v>0</v>
          </cell>
          <cell r="M730">
            <v>0</v>
          </cell>
        </row>
        <row r="731">
          <cell r="L731">
            <v>26.96</v>
          </cell>
          <cell r="M731">
            <v>32.35</v>
          </cell>
        </row>
        <row r="732">
          <cell r="L732">
            <v>7.57</v>
          </cell>
          <cell r="M732">
            <v>9.08</v>
          </cell>
        </row>
        <row r="733">
          <cell r="L733">
            <v>17.62</v>
          </cell>
          <cell r="M733">
            <v>21.14</v>
          </cell>
        </row>
        <row r="734">
          <cell r="L734">
            <v>6.17</v>
          </cell>
          <cell r="M734">
            <v>7.4</v>
          </cell>
        </row>
        <row r="735">
          <cell r="L735">
            <v>1.25</v>
          </cell>
          <cell r="M735">
            <v>1.5</v>
          </cell>
        </row>
        <row r="736">
          <cell r="L736">
            <v>11.99</v>
          </cell>
          <cell r="M736">
            <v>14.39</v>
          </cell>
        </row>
        <row r="737">
          <cell r="L737">
            <v>11.99</v>
          </cell>
          <cell r="M737">
            <v>14.39</v>
          </cell>
        </row>
        <row r="738">
          <cell r="L738">
            <v>12.87</v>
          </cell>
          <cell r="M738">
            <v>15.44</v>
          </cell>
        </row>
        <row r="739">
          <cell r="L739">
            <v>11.99</v>
          </cell>
          <cell r="M739">
            <v>14.39</v>
          </cell>
        </row>
        <row r="740">
          <cell r="L740">
            <v>9.35</v>
          </cell>
          <cell r="M740">
            <v>11.22</v>
          </cell>
        </row>
        <row r="741">
          <cell r="L741">
            <v>13.6</v>
          </cell>
          <cell r="M741">
            <v>16.32</v>
          </cell>
        </row>
        <row r="742">
          <cell r="L742">
            <v>3.42</v>
          </cell>
          <cell r="M742">
            <v>4.0999999999999996</v>
          </cell>
        </row>
        <row r="743">
          <cell r="L743">
            <v>0</v>
          </cell>
          <cell r="M743">
            <v>0</v>
          </cell>
        </row>
        <row r="744">
          <cell r="L744">
            <v>9.19</v>
          </cell>
          <cell r="M744">
            <v>11.03</v>
          </cell>
        </row>
        <row r="745">
          <cell r="L745">
            <v>11.08</v>
          </cell>
          <cell r="M745">
            <v>13.3</v>
          </cell>
        </row>
        <row r="746">
          <cell r="L746">
            <v>0</v>
          </cell>
          <cell r="M746">
            <v>0</v>
          </cell>
        </row>
        <row r="747">
          <cell r="L747">
            <v>0</v>
          </cell>
          <cell r="M747">
            <v>0</v>
          </cell>
        </row>
        <row r="748">
          <cell r="L748">
            <v>3.52</v>
          </cell>
          <cell r="M748">
            <v>4.22</v>
          </cell>
        </row>
        <row r="749">
          <cell r="L749">
            <v>0</v>
          </cell>
          <cell r="M749">
            <v>0</v>
          </cell>
        </row>
        <row r="750">
          <cell r="L750">
            <v>5.08</v>
          </cell>
          <cell r="M750">
            <v>6.1</v>
          </cell>
        </row>
        <row r="751">
          <cell r="L751">
            <v>6.59</v>
          </cell>
          <cell r="M751">
            <v>7.91</v>
          </cell>
        </row>
        <row r="752">
          <cell r="L752">
            <v>7.01</v>
          </cell>
          <cell r="M752">
            <v>8.41</v>
          </cell>
        </row>
        <row r="753">
          <cell r="L753">
            <v>5.08</v>
          </cell>
          <cell r="M753">
            <v>6.1</v>
          </cell>
        </row>
        <row r="754">
          <cell r="L754">
            <v>5.08</v>
          </cell>
          <cell r="M754">
            <v>6.1</v>
          </cell>
        </row>
        <row r="755">
          <cell r="L755">
            <v>5.08</v>
          </cell>
          <cell r="M755">
            <v>6.1</v>
          </cell>
        </row>
        <row r="756">
          <cell r="L756">
            <v>5.08</v>
          </cell>
          <cell r="M756">
            <v>6.1</v>
          </cell>
        </row>
        <row r="757">
          <cell r="L757">
            <v>3.52</v>
          </cell>
          <cell r="M757">
            <v>4.22</v>
          </cell>
        </row>
        <row r="758">
          <cell r="L758">
            <v>5.62</v>
          </cell>
          <cell r="M758">
            <v>6.74</v>
          </cell>
        </row>
        <row r="759">
          <cell r="L759">
            <v>1.05</v>
          </cell>
          <cell r="M759">
            <v>1.26</v>
          </cell>
        </row>
        <row r="760">
          <cell r="L760">
            <v>9.5299999999999994</v>
          </cell>
          <cell r="M760">
            <v>11.44</v>
          </cell>
        </row>
        <row r="761">
          <cell r="L761">
            <v>2.35</v>
          </cell>
          <cell r="M761">
            <v>2.82</v>
          </cell>
        </row>
        <row r="762">
          <cell r="L762">
            <v>4.07</v>
          </cell>
          <cell r="M762">
            <v>4.88</v>
          </cell>
        </row>
        <row r="763">
          <cell r="L763">
            <v>5.62</v>
          </cell>
          <cell r="M763">
            <v>6.74</v>
          </cell>
        </row>
        <row r="764">
          <cell r="L764">
            <v>5.62</v>
          </cell>
          <cell r="M764">
            <v>6.74</v>
          </cell>
        </row>
        <row r="765">
          <cell r="L765">
            <v>0</v>
          </cell>
          <cell r="M765">
            <v>0</v>
          </cell>
        </row>
        <row r="766">
          <cell r="L766">
            <v>5.62</v>
          </cell>
          <cell r="M766">
            <v>6.74</v>
          </cell>
        </row>
        <row r="767">
          <cell r="L767">
            <v>5.62</v>
          </cell>
          <cell r="M767">
            <v>6.74</v>
          </cell>
        </row>
        <row r="768">
          <cell r="L768">
            <v>5.62</v>
          </cell>
          <cell r="M768">
            <v>6.74</v>
          </cell>
        </row>
        <row r="769">
          <cell r="L769">
            <v>5.62</v>
          </cell>
          <cell r="M769">
            <v>6.74</v>
          </cell>
        </row>
        <row r="770">
          <cell r="L770">
            <v>5.62</v>
          </cell>
          <cell r="M770">
            <v>6.74</v>
          </cell>
        </row>
        <row r="771">
          <cell r="L771">
            <v>5.62</v>
          </cell>
          <cell r="M771">
            <v>6.74</v>
          </cell>
        </row>
        <row r="772">
          <cell r="L772">
            <v>0</v>
          </cell>
          <cell r="M772">
            <v>0</v>
          </cell>
        </row>
        <row r="773">
          <cell r="L773">
            <v>4.07</v>
          </cell>
          <cell r="M773">
            <v>4.88</v>
          </cell>
        </row>
        <row r="774">
          <cell r="L774">
            <v>7.02</v>
          </cell>
          <cell r="M774">
            <v>8.42</v>
          </cell>
        </row>
        <row r="775">
          <cell r="L775">
            <v>6.32</v>
          </cell>
          <cell r="M775">
            <v>7.58</v>
          </cell>
        </row>
        <row r="776">
          <cell r="L776">
            <v>4.07</v>
          </cell>
          <cell r="M776">
            <v>4.88</v>
          </cell>
        </row>
        <row r="777">
          <cell r="L777">
            <v>4.07</v>
          </cell>
          <cell r="M777">
            <v>4.88</v>
          </cell>
        </row>
        <row r="778">
          <cell r="L778">
            <v>0</v>
          </cell>
          <cell r="M778">
            <v>0</v>
          </cell>
        </row>
        <row r="779">
          <cell r="L779">
            <v>1.86</v>
          </cell>
          <cell r="M779">
            <v>2.23</v>
          </cell>
        </row>
        <row r="780">
          <cell r="L780">
            <v>3.42</v>
          </cell>
          <cell r="M780">
            <v>4.0999999999999996</v>
          </cell>
        </row>
        <row r="781">
          <cell r="L781">
            <v>0</v>
          </cell>
          <cell r="M781">
            <v>0</v>
          </cell>
        </row>
        <row r="782">
          <cell r="L782">
            <v>1.86</v>
          </cell>
          <cell r="M782">
            <v>2.23</v>
          </cell>
        </row>
        <row r="783">
          <cell r="L783">
            <v>3.42</v>
          </cell>
          <cell r="M783">
            <v>4.0999999999999996</v>
          </cell>
        </row>
        <row r="784">
          <cell r="L784">
            <v>1.68</v>
          </cell>
          <cell r="M784">
            <v>2.02</v>
          </cell>
        </row>
        <row r="785">
          <cell r="L785">
            <v>5.55</v>
          </cell>
          <cell r="M785">
            <v>6.66</v>
          </cell>
        </row>
        <row r="786">
          <cell r="L786">
            <v>4.4800000000000004</v>
          </cell>
          <cell r="M786">
            <v>5.38</v>
          </cell>
        </row>
        <row r="787">
          <cell r="L787">
            <v>0</v>
          </cell>
          <cell r="M787">
            <v>0</v>
          </cell>
        </row>
        <row r="788">
          <cell r="L788">
            <v>2.2000000000000002</v>
          </cell>
          <cell r="M788">
            <v>2.64</v>
          </cell>
        </row>
        <row r="789">
          <cell r="L789">
            <v>2.0299999999999998</v>
          </cell>
          <cell r="M789">
            <v>2.44</v>
          </cell>
        </row>
        <row r="790">
          <cell r="L790">
            <v>1.86</v>
          </cell>
          <cell r="M790">
            <v>2.23</v>
          </cell>
        </row>
        <row r="791">
          <cell r="L791">
            <v>0</v>
          </cell>
          <cell r="M791">
            <v>0</v>
          </cell>
        </row>
        <row r="792">
          <cell r="L792">
            <v>1.86</v>
          </cell>
          <cell r="M792">
            <v>2.23</v>
          </cell>
        </row>
        <row r="793">
          <cell r="L793">
            <v>2.87</v>
          </cell>
          <cell r="M793">
            <v>3.44</v>
          </cell>
        </row>
        <row r="794">
          <cell r="L794">
            <v>0</v>
          </cell>
          <cell r="M794">
            <v>0</v>
          </cell>
        </row>
        <row r="795">
          <cell r="L795">
            <v>1.86</v>
          </cell>
          <cell r="M795">
            <v>2.23</v>
          </cell>
        </row>
        <row r="796">
          <cell r="L796">
            <v>2.5299999999999998</v>
          </cell>
          <cell r="M796">
            <v>3.04</v>
          </cell>
        </row>
        <row r="797">
          <cell r="L797">
            <v>0</v>
          </cell>
          <cell r="M797">
            <v>0</v>
          </cell>
        </row>
        <row r="798">
          <cell r="L798">
            <v>1.86</v>
          </cell>
          <cell r="M798">
            <v>2.23</v>
          </cell>
        </row>
        <row r="799">
          <cell r="L799">
            <v>5.28</v>
          </cell>
          <cell r="M799">
            <v>6.34</v>
          </cell>
        </row>
        <row r="800">
          <cell r="L800">
            <v>0</v>
          </cell>
          <cell r="M800">
            <v>0</v>
          </cell>
        </row>
        <row r="801">
          <cell r="L801">
            <v>1.86</v>
          </cell>
          <cell r="M801">
            <v>2.23</v>
          </cell>
        </row>
        <row r="802">
          <cell r="L802">
            <v>5.28</v>
          </cell>
          <cell r="M802">
            <v>6.34</v>
          </cell>
        </row>
        <row r="803">
          <cell r="L803">
            <v>0</v>
          </cell>
          <cell r="M803">
            <v>0</v>
          </cell>
        </row>
        <row r="804">
          <cell r="L804">
            <v>1.86</v>
          </cell>
          <cell r="M804">
            <v>2.23</v>
          </cell>
        </row>
        <row r="805">
          <cell r="L805">
            <v>3.52</v>
          </cell>
          <cell r="M805">
            <v>4.22</v>
          </cell>
        </row>
        <row r="806">
          <cell r="L806">
            <v>0</v>
          </cell>
          <cell r="M806">
            <v>0</v>
          </cell>
        </row>
        <row r="807">
          <cell r="L807">
            <v>0.9</v>
          </cell>
          <cell r="M807">
            <v>1.08</v>
          </cell>
        </row>
        <row r="808">
          <cell r="L808">
            <v>3.52</v>
          </cell>
          <cell r="M808">
            <v>4.22</v>
          </cell>
        </row>
        <row r="809">
          <cell r="L809">
            <v>0</v>
          </cell>
          <cell r="M809">
            <v>0</v>
          </cell>
        </row>
        <row r="810">
          <cell r="L810">
            <v>2.2000000000000002</v>
          </cell>
          <cell r="M810">
            <v>2.64</v>
          </cell>
        </row>
        <row r="811">
          <cell r="L811">
            <v>5.27</v>
          </cell>
          <cell r="M811">
            <v>6.32</v>
          </cell>
        </row>
        <row r="812">
          <cell r="L812">
            <v>0</v>
          </cell>
          <cell r="M812">
            <v>0</v>
          </cell>
        </row>
        <row r="813">
          <cell r="L813">
            <v>1.34</v>
          </cell>
          <cell r="M813">
            <v>1.61</v>
          </cell>
        </row>
        <row r="814">
          <cell r="L814">
            <v>3.42</v>
          </cell>
          <cell r="M814">
            <v>4.0999999999999996</v>
          </cell>
        </row>
        <row r="815">
          <cell r="L815">
            <v>1.86</v>
          </cell>
          <cell r="M815">
            <v>2.23</v>
          </cell>
        </row>
        <row r="816">
          <cell r="L816">
            <v>0</v>
          </cell>
          <cell r="M816">
            <v>0</v>
          </cell>
        </row>
        <row r="817">
          <cell r="L817">
            <v>2.35</v>
          </cell>
          <cell r="M817">
            <v>2.82</v>
          </cell>
        </row>
        <row r="818">
          <cell r="L818">
            <v>4.74</v>
          </cell>
          <cell r="M818">
            <v>5.69</v>
          </cell>
        </row>
        <row r="819">
          <cell r="L819">
            <v>0</v>
          </cell>
          <cell r="M819">
            <v>0</v>
          </cell>
        </row>
        <row r="820">
          <cell r="L820">
            <v>1.68</v>
          </cell>
          <cell r="M820">
            <v>2.02</v>
          </cell>
        </row>
        <row r="821">
          <cell r="L821">
            <v>3.87</v>
          </cell>
          <cell r="M821">
            <v>4.6399999999999997</v>
          </cell>
        </row>
        <row r="822">
          <cell r="L822">
            <v>0</v>
          </cell>
          <cell r="M822">
            <v>0</v>
          </cell>
        </row>
        <row r="823">
          <cell r="L823">
            <v>2.0299999999999998</v>
          </cell>
          <cell r="M823">
            <v>2.44</v>
          </cell>
        </row>
        <row r="824">
          <cell r="L824">
            <v>4.03</v>
          </cell>
          <cell r="M824">
            <v>4.84</v>
          </cell>
        </row>
        <row r="825">
          <cell r="L825">
            <v>0</v>
          </cell>
          <cell r="M825">
            <v>0</v>
          </cell>
        </row>
        <row r="826">
          <cell r="L826">
            <v>1.86</v>
          </cell>
          <cell r="M826">
            <v>2.23</v>
          </cell>
        </row>
        <row r="827">
          <cell r="L827">
            <v>3.09</v>
          </cell>
          <cell r="M827">
            <v>3.71</v>
          </cell>
        </row>
        <row r="828">
          <cell r="L828">
            <v>2.1800000000000002</v>
          </cell>
          <cell r="M828">
            <v>2.62</v>
          </cell>
        </row>
        <row r="829">
          <cell r="L829">
            <v>4.7300000000000004</v>
          </cell>
          <cell r="M829">
            <v>5.68</v>
          </cell>
        </row>
        <row r="830">
          <cell r="L830">
            <v>2.0299999999999998</v>
          </cell>
          <cell r="M830">
            <v>2.44</v>
          </cell>
        </row>
        <row r="831">
          <cell r="L831">
            <v>2.74</v>
          </cell>
          <cell r="M831">
            <v>3.29</v>
          </cell>
        </row>
        <row r="832">
          <cell r="L832">
            <v>0</v>
          </cell>
          <cell r="M832">
            <v>0</v>
          </cell>
        </row>
        <row r="833">
          <cell r="L833">
            <v>1.34</v>
          </cell>
          <cell r="M833">
            <v>1.61</v>
          </cell>
        </row>
        <row r="834">
          <cell r="L834">
            <v>5.55</v>
          </cell>
          <cell r="M834">
            <v>6.66</v>
          </cell>
        </row>
        <row r="835">
          <cell r="L835">
            <v>0</v>
          </cell>
          <cell r="M835">
            <v>0</v>
          </cell>
        </row>
        <row r="836">
          <cell r="L836">
            <v>2.0299999999999998</v>
          </cell>
          <cell r="M836">
            <v>2.44</v>
          </cell>
        </row>
        <row r="837">
          <cell r="L837">
            <v>5.78</v>
          </cell>
          <cell r="M837">
            <v>6.94</v>
          </cell>
        </row>
        <row r="838">
          <cell r="L838">
            <v>2.76</v>
          </cell>
          <cell r="M838">
            <v>3.31</v>
          </cell>
        </row>
        <row r="839">
          <cell r="L839">
            <v>1.99</v>
          </cell>
          <cell r="M839">
            <v>2.39</v>
          </cell>
        </row>
        <row r="840">
          <cell r="L840">
            <v>3.42</v>
          </cell>
          <cell r="M840">
            <v>4.0999999999999996</v>
          </cell>
        </row>
        <row r="841">
          <cell r="L841">
            <v>3.38</v>
          </cell>
          <cell r="M841">
            <v>4.0599999999999996</v>
          </cell>
        </row>
        <row r="842">
          <cell r="L842">
            <v>7.64</v>
          </cell>
          <cell r="M842">
            <v>9.17</v>
          </cell>
        </row>
        <row r="843">
          <cell r="L843">
            <v>4.07</v>
          </cell>
          <cell r="M843">
            <v>4.88</v>
          </cell>
        </row>
        <row r="844">
          <cell r="L844">
            <v>4.07</v>
          </cell>
          <cell r="M844">
            <v>4.88</v>
          </cell>
        </row>
        <row r="845">
          <cell r="L845">
            <v>4.07</v>
          </cell>
          <cell r="M845">
            <v>4.88</v>
          </cell>
        </row>
        <row r="846">
          <cell r="L846">
            <v>4.07</v>
          </cell>
          <cell r="M846">
            <v>4.88</v>
          </cell>
        </row>
        <row r="847">
          <cell r="L847">
            <v>4.07</v>
          </cell>
          <cell r="M847">
            <v>4.88</v>
          </cell>
        </row>
        <row r="848">
          <cell r="L848">
            <v>7.75</v>
          </cell>
          <cell r="M848">
            <v>9.3000000000000007</v>
          </cell>
        </row>
        <row r="849">
          <cell r="L849">
            <v>4.3</v>
          </cell>
          <cell r="M849">
            <v>5.16</v>
          </cell>
        </row>
        <row r="850">
          <cell r="L850">
            <v>0</v>
          </cell>
          <cell r="M850">
            <v>0</v>
          </cell>
        </row>
        <row r="851">
          <cell r="L851">
            <v>3.42</v>
          </cell>
          <cell r="M851">
            <v>4.0999999999999996</v>
          </cell>
        </row>
        <row r="852">
          <cell r="L852">
            <v>6.81</v>
          </cell>
          <cell r="M852">
            <v>8.17</v>
          </cell>
        </row>
        <row r="855">
          <cell r="L855">
            <v>2.13</v>
          </cell>
          <cell r="M855">
            <v>2.56</v>
          </cell>
        </row>
        <row r="857">
          <cell r="L857">
            <v>2.6</v>
          </cell>
          <cell r="M857">
            <v>3.12</v>
          </cell>
        </row>
        <row r="858">
          <cell r="L858">
            <v>0</v>
          </cell>
          <cell r="M858">
            <v>0</v>
          </cell>
        </row>
        <row r="859">
          <cell r="L859">
            <v>0</v>
          </cell>
          <cell r="M859">
            <v>0</v>
          </cell>
        </row>
        <row r="860">
          <cell r="L860">
            <v>0</v>
          </cell>
          <cell r="M860">
            <v>0</v>
          </cell>
        </row>
        <row r="861">
          <cell r="L861">
            <v>3.42</v>
          </cell>
          <cell r="M861">
            <v>4.0999999999999996</v>
          </cell>
        </row>
        <row r="862">
          <cell r="L862">
            <v>0</v>
          </cell>
          <cell r="M862">
            <v>0</v>
          </cell>
        </row>
        <row r="863">
          <cell r="L863">
            <v>5.78</v>
          </cell>
          <cell r="M863">
            <v>6.94</v>
          </cell>
        </row>
        <row r="864">
          <cell r="L864">
            <v>8.17</v>
          </cell>
          <cell r="M864">
            <v>9.8000000000000007</v>
          </cell>
        </row>
        <row r="865">
          <cell r="L865">
            <v>0</v>
          </cell>
          <cell r="M865">
            <v>0</v>
          </cell>
        </row>
        <row r="866">
          <cell r="L866">
            <v>0</v>
          </cell>
          <cell r="M866">
            <v>0</v>
          </cell>
        </row>
        <row r="867">
          <cell r="L867">
            <v>2.74</v>
          </cell>
          <cell r="M867">
            <v>3.29</v>
          </cell>
        </row>
        <row r="868">
          <cell r="L868">
            <v>4.21</v>
          </cell>
          <cell r="M868">
            <v>5.05</v>
          </cell>
        </row>
        <row r="869">
          <cell r="L869">
            <v>0</v>
          </cell>
          <cell r="M869">
            <v>0</v>
          </cell>
        </row>
        <row r="870">
          <cell r="L870">
            <v>2.0299999999999998</v>
          </cell>
          <cell r="M870">
            <v>2.44</v>
          </cell>
        </row>
        <row r="871">
          <cell r="L871">
            <v>4.21</v>
          </cell>
          <cell r="M871">
            <v>5.05</v>
          </cell>
        </row>
        <row r="872">
          <cell r="L872">
            <v>0</v>
          </cell>
          <cell r="M872">
            <v>0</v>
          </cell>
        </row>
        <row r="873">
          <cell r="L873">
            <v>6.81</v>
          </cell>
          <cell r="M873">
            <v>8.17</v>
          </cell>
        </row>
        <row r="874">
          <cell r="L874">
            <v>2.87</v>
          </cell>
          <cell r="M874">
            <v>3.44</v>
          </cell>
        </row>
        <row r="875">
          <cell r="L875">
            <v>0</v>
          </cell>
          <cell r="M875">
            <v>0</v>
          </cell>
        </row>
        <row r="876">
          <cell r="L876">
            <v>0</v>
          </cell>
          <cell r="M876">
            <v>0</v>
          </cell>
        </row>
        <row r="877">
          <cell r="L877">
            <v>3.42</v>
          </cell>
          <cell r="M877">
            <v>4.0999999999999996</v>
          </cell>
        </row>
        <row r="878">
          <cell r="L878">
            <v>5.78</v>
          </cell>
          <cell r="M878">
            <v>6.94</v>
          </cell>
        </row>
        <row r="879">
          <cell r="L879">
            <v>0</v>
          </cell>
          <cell r="M879">
            <v>0</v>
          </cell>
        </row>
        <row r="880">
          <cell r="L880">
            <v>9.35</v>
          </cell>
          <cell r="M880">
            <v>11.22</v>
          </cell>
        </row>
        <row r="881">
          <cell r="L881">
            <v>2.87</v>
          </cell>
          <cell r="M881">
            <v>3.44</v>
          </cell>
        </row>
        <row r="882">
          <cell r="L882">
            <v>0</v>
          </cell>
          <cell r="M882">
            <v>0</v>
          </cell>
        </row>
        <row r="883">
          <cell r="L883">
            <v>3.42</v>
          </cell>
          <cell r="M883">
            <v>4.0999999999999996</v>
          </cell>
        </row>
        <row r="884">
          <cell r="L884">
            <v>0</v>
          </cell>
          <cell r="M884">
            <v>0</v>
          </cell>
        </row>
        <row r="885">
          <cell r="L885">
            <v>4.59</v>
          </cell>
          <cell r="M885">
            <v>5.51</v>
          </cell>
        </row>
        <row r="886">
          <cell r="L886">
            <v>5.78</v>
          </cell>
          <cell r="M886">
            <v>6.94</v>
          </cell>
        </row>
        <row r="887">
          <cell r="L887">
            <v>0</v>
          </cell>
          <cell r="M887">
            <v>0</v>
          </cell>
        </row>
        <row r="888">
          <cell r="L888">
            <v>8.2799999999999994</v>
          </cell>
          <cell r="M888">
            <v>9.94</v>
          </cell>
        </row>
        <row r="889">
          <cell r="L889">
            <v>2.87</v>
          </cell>
          <cell r="M889">
            <v>3.44</v>
          </cell>
        </row>
        <row r="890">
          <cell r="L890">
            <v>0</v>
          </cell>
          <cell r="M890">
            <v>0</v>
          </cell>
        </row>
        <row r="891">
          <cell r="L891">
            <v>2.74</v>
          </cell>
          <cell r="M891">
            <v>3.29</v>
          </cell>
        </row>
        <row r="892">
          <cell r="L892">
            <v>4.07</v>
          </cell>
          <cell r="M892">
            <v>4.88</v>
          </cell>
        </row>
        <row r="893">
          <cell r="L893">
            <v>0</v>
          </cell>
          <cell r="M893">
            <v>0</v>
          </cell>
        </row>
        <row r="894">
          <cell r="L894">
            <v>7.29</v>
          </cell>
          <cell r="M894">
            <v>8.75</v>
          </cell>
        </row>
        <row r="895">
          <cell r="L895">
            <v>2.87</v>
          </cell>
          <cell r="M895">
            <v>3.44</v>
          </cell>
        </row>
        <row r="896">
          <cell r="L896">
            <v>0</v>
          </cell>
          <cell r="M896">
            <v>0</v>
          </cell>
        </row>
        <row r="897">
          <cell r="L897">
            <v>3.42</v>
          </cell>
          <cell r="M897">
            <v>4.0999999999999996</v>
          </cell>
        </row>
        <row r="898">
          <cell r="L898">
            <v>4.93</v>
          </cell>
          <cell r="M898">
            <v>5.92</v>
          </cell>
        </row>
        <row r="899">
          <cell r="L899">
            <v>0</v>
          </cell>
          <cell r="M899">
            <v>0</v>
          </cell>
        </row>
        <row r="900">
          <cell r="L900">
            <v>9.35</v>
          </cell>
          <cell r="M900">
            <v>11.22</v>
          </cell>
        </row>
        <row r="901">
          <cell r="L901">
            <v>2.87</v>
          </cell>
          <cell r="M901">
            <v>3.44</v>
          </cell>
        </row>
        <row r="902">
          <cell r="L902">
            <v>0</v>
          </cell>
          <cell r="M902">
            <v>0</v>
          </cell>
        </row>
        <row r="903">
          <cell r="L903">
            <v>5.0999999999999996</v>
          </cell>
          <cell r="M903">
            <v>6.12</v>
          </cell>
        </row>
        <row r="904">
          <cell r="L904">
            <v>6.95</v>
          </cell>
          <cell r="M904">
            <v>8.34</v>
          </cell>
        </row>
        <row r="905">
          <cell r="L905">
            <v>0</v>
          </cell>
          <cell r="M905">
            <v>0</v>
          </cell>
        </row>
        <row r="906">
          <cell r="L906">
            <v>9.6199999999999992</v>
          </cell>
          <cell r="M906">
            <v>11.54</v>
          </cell>
        </row>
        <row r="907">
          <cell r="L907">
            <v>2.87</v>
          </cell>
          <cell r="M907">
            <v>3.44</v>
          </cell>
        </row>
        <row r="908">
          <cell r="L908">
            <v>0</v>
          </cell>
          <cell r="M908">
            <v>0</v>
          </cell>
        </row>
        <row r="909">
          <cell r="L909">
            <v>2.74</v>
          </cell>
          <cell r="M909">
            <v>3.29</v>
          </cell>
        </row>
        <row r="910">
          <cell r="L910">
            <v>2.33</v>
          </cell>
          <cell r="M910">
            <v>2.8</v>
          </cell>
        </row>
        <row r="911">
          <cell r="L911">
            <v>0</v>
          </cell>
          <cell r="M911">
            <v>0</v>
          </cell>
        </row>
        <row r="912">
          <cell r="L912">
            <v>7.83</v>
          </cell>
          <cell r="M912">
            <v>9.4</v>
          </cell>
        </row>
        <row r="913">
          <cell r="L913">
            <v>2.87</v>
          </cell>
          <cell r="M913">
            <v>3.44</v>
          </cell>
        </row>
        <row r="914">
          <cell r="L914">
            <v>0</v>
          </cell>
          <cell r="M914">
            <v>0</v>
          </cell>
        </row>
        <row r="915">
          <cell r="L915">
            <v>3.42</v>
          </cell>
          <cell r="M915">
            <v>4.0999999999999996</v>
          </cell>
        </row>
        <row r="916">
          <cell r="L916">
            <v>0</v>
          </cell>
          <cell r="M916">
            <v>0</v>
          </cell>
        </row>
        <row r="917">
          <cell r="L917">
            <v>4.59</v>
          </cell>
          <cell r="M917">
            <v>5.51</v>
          </cell>
        </row>
        <row r="918">
          <cell r="L918">
            <v>5.78</v>
          </cell>
          <cell r="M918">
            <v>6.94</v>
          </cell>
        </row>
        <row r="919">
          <cell r="L919">
            <v>0</v>
          </cell>
          <cell r="M919">
            <v>0</v>
          </cell>
        </row>
        <row r="920">
          <cell r="L920">
            <v>8.17</v>
          </cell>
          <cell r="M920">
            <v>9.8000000000000007</v>
          </cell>
        </row>
        <row r="921">
          <cell r="L921">
            <v>2.87</v>
          </cell>
          <cell r="M921">
            <v>3.44</v>
          </cell>
        </row>
        <row r="922">
          <cell r="L922">
            <v>0</v>
          </cell>
          <cell r="M922">
            <v>0</v>
          </cell>
        </row>
        <row r="923">
          <cell r="L923">
            <v>2.74</v>
          </cell>
          <cell r="M923">
            <v>3.29</v>
          </cell>
        </row>
        <row r="924">
          <cell r="L924">
            <v>4.59</v>
          </cell>
          <cell r="M924">
            <v>5.51</v>
          </cell>
        </row>
        <row r="925">
          <cell r="L925">
            <v>0</v>
          </cell>
          <cell r="M925">
            <v>0</v>
          </cell>
        </row>
        <row r="926">
          <cell r="L926">
            <v>7.49</v>
          </cell>
          <cell r="M926">
            <v>8.99</v>
          </cell>
        </row>
        <row r="927">
          <cell r="L927">
            <v>2.87</v>
          </cell>
          <cell r="M927">
            <v>3.44</v>
          </cell>
        </row>
        <row r="928">
          <cell r="L928">
            <v>0</v>
          </cell>
          <cell r="M928">
            <v>0</v>
          </cell>
        </row>
        <row r="929">
          <cell r="L929">
            <v>1.69</v>
          </cell>
          <cell r="M929">
            <v>2.0299999999999998</v>
          </cell>
        </row>
        <row r="930">
          <cell r="L930">
            <v>0</v>
          </cell>
          <cell r="M930">
            <v>0</v>
          </cell>
        </row>
        <row r="931">
          <cell r="L931">
            <v>4.59</v>
          </cell>
          <cell r="M931">
            <v>5.51</v>
          </cell>
        </row>
        <row r="932">
          <cell r="L932">
            <v>5.91</v>
          </cell>
          <cell r="M932">
            <v>7.09</v>
          </cell>
        </row>
        <row r="933">
          <cell r="L933">
            <v>0</v>
          </cell>
          <cell r="M933">
            <v>0</v>
          </cell>
        </row>
        <row r="934">
          <cell r="L934">
            <v>6.81</v>
          </cell>
          <cell r="M934">
            <v>8.17</v>
          </cell>
        </row>
        <row r="935">
          <cell r="L935">
            <v>2.87</v>
          </cell>
          <cell r="M935">
            <v>3.44</v>
          </cell>
        </row>
        <row r="936">
          <cell r="L936">
            <v>0</v>
          </cell>
          <cell r="M936">
            <v>0</v>
          </cell>
        </row>
        <row r="937">
          <cell r="L937">
            <v>2.35</v>
          </cell>
          <cell r="M937">
            <v>2.82</v>
          </cell>
        </row>
        <row r="938">
          <cell r="L938">
            <v>1.6</v>
          </cell>
          <cell r="M938">
            <v>1.92</v>
          </cell>
        </row>
        <row r="939">
          <cell r="L939">
            <v>4.74</v>
          </cell>
          <cell r="M939">
            <v>5.69</v>
          </cell>
        </row>
        <row r="940">
          <cell r="L940">
            <v>24.76</v>
          </cell>
          <cell r="M940">
            <v>29.71</v>
          </cell>
        </row>
        <row r="941">
          <cell r="L941">
            <v>0</v>
          </cell>
          <cell r="M941">
            <v>0</v>
          </cell>
        </row>
        <row r="942">
          <cell r="L942">
            <v>1.17</v>
          </cell>
          <cell r="M942">
            <v>1.4</v>
          </cell>
        </row>
        <row r="943">
          <cell r="L943">
            <v>2.0299999999999998</v>
          </cell>
          <cell r="M943">
            <v>2.44</v>
          </cell>
        </row>
        <row r="944">
          <cell r="L944">
            <v>1.7</v>
          </cell>
          <cell r="M944">
            <v>2.04</v>
          </cell>
        </row>
        <row r="945">
          <cell r="L945">
            <v>1.7</v>
          </cell>
          <cell r="M945">
            <v>2.04</v>
          </cell>
        </row>
        <row r="946">
          <cell r="L946">
            <v>3.42</v>
          </cell>
          <cell r="M946">
            <v>4.0999999999999996</v>
          </cell>
        </row>
        <row r="947">
          <cell r="L947">
            <v>0</v>
          </cell>
          <cell r="M947">
            <v>0</v>
          </cell>
        </row>
        <row r="948">
          <cell r="L948">
            <v>2.87</v>
          </cell>
          <cell r="M948">
            <v>3.44</v>
          </cell>
        </row>
        <row r="949">
          <cell r="L949">
            <v>2.35</v>
          </cell>
          <cell r="M949">
            <v>2.82</v>
          </cell>
        </row>
        <row r="950">
          <cell r="L950">
            <v>0</v>
          </cell>
          <cell r="M950">
            <v>0</v>
          </cell>
        </row>
        <row r="951">
          <cell r="L951">
            <v>0</v>
          </cell>
          <cell r="M951">
            <v>0</v>
          </cell>
        </row>
        <row r="952">
          <cell r="L952">
            <v>2.46</v>
          </cell>
          <cell r="M952">
            <v>2.95</v>
          </cell>
        </row>
        <row r="953">
          <cell r="L953">
            <v>0.98</v>
          </cell>
          <cell r="M953">
            <v>1.18</v>
          </cell>
        </row>
        <row r="954">
          <cell r="L954">
            <v>1.46</v>
          </cell>
          <cell r="M954">
            <v>1.75</v>
          </cell>
        </row>
        <row r="955">
          <cell r="L955">
            <v>1.95</v>
          </cell>
          <cell r="M955">
            <v>2.34</v>
          </cell>
        </row>
        <row r="956">
          <cell r="L956">
            <v>1.95</v>
          </cell>
          <cell r="M956">
            <v>2.34</v>
          </cell>
        </row>
        <row r="957">
          <cell r="L957">
            <v>2.33</v>
          </cell>
          <cell r="M957">
            <v>2.8</v>
          </cell>
        </row>
        <row r="958">
          <cell r="L958">
            <v>9.6199999999999992</v>
          </cell>
          <cell r="M958">
            <v>11.54</v>
          </cell>
        </row>
        <row r="959">
          <cell r="L959">
            <v>11.08</v>
          </cell>
          <cell r="M959">
            <v>13.3</v>
          </cell>
        </row>
        <row r="960">
          <cell r="L960">
            <v>0</v>
          </cell>
          <cell r="M960">
            <v>0</v>
          </cell>
        </row>
        <row r="961">
          <cell r="L961">
            <v>0</v>
          </cell>
          <cell r="M961">
            <v>0</v>
          </cell>
        </row>
        <row r="962">
          <cell r="L962">
            <v>0</v>
          </cell>
          <cell r="M962">
            <v>0</v>
          </cell>
        </row>
        <row r="963">
          <cell r="L963">
            <v>0</v>
          </cell>
          <cell r="M963">
            <v>0</v>
          </cell>
        </row>
        <row r="964">
          <cell r="L964">
            <v>8.16</v>
          </cell>
          <cell r="M964">
            <v>9.7899999999999991</v>
          </cell>
        </row>
        <row r="965">
          <cell r="L965">
            <v>0</v>
          </cell>
          <cell r="M965">
            <v>0</v>
          </cell>
        </row>
        <row r="966">
          <cell r="L966">
            <v>1.99</v>
          </cell>
          <cell r="M966">
            <v>2.39</v>
          </cell>
        </row>
        <row r="967">
          <cell r="L967">
            <v>0</v>
          </cell>
          <cell r="M967">
            <v>0</v>
          </cell>
        </row>
        <row r="968">
          <cell r="L968">
            <v>2.35</v>
          </cell>
          <cell r="M968">
            <v>2.82</v>
          </cell>
        </row>
        <row r="969">
          <cell r="L969">
            <v>3.42</v>
          </cell>
          <cell r="M969">
            <v>4.0999999999999996</v>
          </cell>
        </row>
        <row r="970">
          <cell r="L970">
            <v>3.42</v>
          </cell>
          <cell r="M970">
            <v>4.0999999999999996</v>
          </cell>
        </row>
        <row r="971">
          <cell r="L971">
            <v>2.5299999999999998</v>
          </cell>
          <cell r="M971">
            <v>3.04</v>
          </cell>
        </row>
        <row r="972">
          <cell r="L972">
            <v>2.35</v>
          </cell>
          <cell r="M972">
            <v>2.82</v>
          </cell>
        </row>
        <row r="973">
          <cell r="L973">
            <v>3.42</v>
          </cell>
          <cell r="M973">
            <v>4.0999999999999996</v>
          </cell>
        </row>
        <row r="974">
          <cell r="L974">
            <v>1.78</v>
          </cell>
          <cell r="M974">
            <v>2.14</v>
          </cell>
        </row>
        <row r="975">
          <cell r="L975">
            <v>3.42</v>
          </cell>
          <cell r="M975">
            <v>4.0999999999999996</v>
          </cell>
        </row>
        <row r="976">
          <cell r="L976">
            <v>5.03</v>
          </cell>
          <cell r="M976">
            <v>6.04</v>
          </cell>
        </row>
        <row r="978">
          <cell r="L978">
            <v>2.35</v>
          </cell>
          <cell r="M978">
            <v>2.82</v>
          </cell>
        </row>
        <row r="979">
          <cell r="L979">
            <v>2.35</v>
          </cell>
          <cell r="M979">
            <v>2.82</v>
          </cell>
        </row>
        <row r="980">
          <cell r="L980">
            <v>0</v>
          </cell>
          <cell r="M980">
            <v>0</v>
          </cell>
        </row>
        <row r="981">
          <cell r="L981">
            <v>4.12</v>
          </cell>
          <cell r="M981">
            <v>4.9400000000000004</v>
          </cell>
        </row>
        <row r="982">
          <cell r="L982">
            <v>0.9</v>
          </cell>
          <cell r="M982">
            <v>1.08</v>
          </cell>
        </row>
        <row r="983">
          <cell r="L983">
            <v>0</v>
          </cell>
          <cell r="M983">
            <v>0</v>
          </cell>
        </row>
        <row r="984">
          <cell r="L984">
            <v>0.9</v>
          </cell>
          <cell r="M984">
            <v>1.08</v>
          </cell>
        </row>
        <row r="985">
          <cell r="L985">
            <v>0.9</v>
          </cell>
          <cell r="M985">
            <v>1.08</v>
          </cell>
        </row>
        <row r="986">
          <cell r="L986">
            <v>3.85</v>
          </cell>
          <cell r="M986">
            <v>4.62</v>
          </cell>
        </row>
        <row r="987">
          <cell r="L987">
            <v>0</v>
          </cell>
          <cell r="M987">
            <v>0</v>
          </cell>
        </row>
        <row r="988">
          <cell r="L988">
            <v>5.5</v>
          </cell>
          <cell r="M988">
            <v>6.6</v>
          </cell>
        </row>
        <row r="989">
          <cell r="L989">
            <v>4.63</v>
          </cell>
          <cell r="M989">
            <v>5.56</v>
          </cell>
        </row>
        <row r="990">
          <cell r="L990">
            <v>0</v>
          </cell>
          <cell r="M990">
            <v>0</v>
          </cell>
        </row>
        <row r="991">
          <cell r="L991">
            <v>0</v>
          </cell>
          <cell r="M991">
            <v>0</v>
          </cell>
        </row>
        <row r="992">
          <cell r="L992">
            <v>0.9</v>
          </cell>
          <cell r="M992">
            <v>1.08</v>
          </cell>
        </row>
        <row r="993">
          <cell r="L993">
            <v>0.35</v>
          </cell>
          <cell r="M993">
            <v>0.42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акладные расх."/>
      <sheetName val="Анализ хд"/>
      <sheetName val="Данные"/>
      <sheetName val="Зарплата"/>
      <sheetName val="Расчет (единичное)"/>
      <sheetName val="Расчет  (последующее)"/>
      <sheetName val="Кальк (единичное)"/>
      <sheetName val="Кальк (последующее)"/>
      <sheetName val="ПРЕЙСКУРАНТ "/>
      <sheetName val="Уведомление 1"/>
      <sheetName val="Уведомление 2"/>
      <sheetName val="Прейскурант (увед) 2 "/>
      <sheetName val="Сравнительная таблиц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6">
          <cell r="N86" t="str">
            <v>исследование</v>
          </cell>
        </row>
        <row r="97">
          <cell r="N97" t="str">
            <v>исследование</v>
          </cell>
        </row>
        <row r="113">
          <cell r="N113" t="str">
            <v>исследование</v>
          </cell>
        </row>
        <row r="114">
          <cell r="N114" t="str">
            <v>исследование</v>
          </cell>
        </row>
        <row r="116">
          <cell r="N116" t="str">
            <v>исследование</v>
          </cell>
        </row>
        <row r="118">
          <cell r="N118" t="str">
            <v>исследование</v>
          </cell>
        </row>
        <row r="120">
          <cell r="N120" t="str">
            <v>исследование</v>
          </cell>
        </row>
        <row r="121">
          <cell r="N121" t="str">
            <v>исследование</v>
          </cell>
        </row>
        <row r="122">
          <cell r="N122" t="str">
            <v>исследование</v>
          </cell>
        </row>
        <row r="123">
          <cell r="N123" t="str">
            <v>исследование</v>
          </cell>
        </row>
        <row r="125">
          <cell r="N125" t="str">
            <v>исследование</v>
          </cell>
        </row>
        <row r="127">
          <cell r="N127" t="str">
            <v>исследование</v>
          </cell>
        </row>
        <row r="129">
          <cell r="N129" t="str">
            <v>исследование</v>
          </cell>
        </row>
        <row r="130">
          <cell r="N130" t="str">
            <v>исследование</v>
          </cell>
        </row>
        <row r="131">
          <cell r="N131" t="str">
            <v>исследование</v>
          </cell>
        </row>
        <row r="132">
          <cell r="N132" t="str">
            <v>исследование</v>
          </cell>
        </row>
        <row r="135">
          <cell r="N135" t="str">
            <v>исследование</v>
          </cell>
        </row>
        <row r="136">
          <cell r="N136" t="str">
            <v>исследование</v>
          </cell>
        </row>
        <row r="137">
          <cell r="N137" t="str">
            <v>исследование</v>
          </cell>
        </row>
        <row r="138">
          <cell r="N138" t="str">
            <v>исследование</v>
          </cell>
        </row>
        <row r="140">
          <cell r="N140" t="str">
            <v>исследование</v>
          </cell>
        </row>
        <row r="142">
          <cell r="N142" t="str">
            <v>исследование</v>
          </cell>
        </row>
        <row r="143">
          <cell r="N143" t="str">
            <v>исследование</v>
          </cell>
        </row>
        <row r="144">
          <cell r="N144" t="str">
            <v>исследование</v>
          </cell>
        </row>
        <row r="145">
          <cell r="N145" t="str">
            <v>исследование</v>
          </cell>
        </row>
        <row r="146">
          <cell r="N146" t="str">
            <v>исследование</v>
          </cell>
        </row>
        <row r="148">
          <cell r="N148" t="str">
            <v>исследование</v>
          </cell>
        </row>
        <row r="150">
          <cell r="N150" t="str">
            <v>исследование</v>
          </cell>
        </row>
        <row r="152">
          <cell r="N152" t="str">
            <v>исследование</v>
          </cell>
        </row>
        <row r="154">
          <cell r="N154" t="str">
            <v>исследование</v>
          </cell>
        </row>
        <row r="156">
          <cell r="N156" t="str">
            <v>исследование</v>
          </cell>
        </row>
        <row r="158">
          <cell r="N158" t="str">
            <v>исследование</v>
          </cell>
        </row>
        <row r="159">
          <cell r="N159" t="str">
            <v>исследование</v>
          </cell>
        </row>
        <row r="160">
          <cell r="N160" t="str">
            <v>исследование</v>
          </cell>
        </row>
        <row r="162">
          <cell r="N162" t="str">
            <v>исследование</v>
          </cell>
        </row>
        <row r="164">
          <cell r="N164" t="str">
            <v>исследование</v>
          </cell>
        </row>
        <row r="166">
          <cell r="N166" t="str">
            <v>исследование</v>
          </cell>
        </row>
        <row r="168">
          <cell r="N168" t="str">
            <v>исследование</v>
          </cell>
        </row>
        <row r="170">
          <cell r="N170" t="str">
            <v>исследование</v>
          </cell>
        </row>
        <row r="172">
          <cell r="N172" t="str">
            <v>исследование</v>
          </cell>
        </row>
        <row r="174">
          <cell r="N174" t="str">
            <v>исследование</v>
          </cell>
        </row>
        <row r="175">
          <cell r="N175" t="str">
            <v>исследование</v>
          </cell>
        </row>
        <row r="177">
          <cell r="N177" t="str">
            <v>исследование</v>
          </cell>
        </row>
        <row r="178">
          <cell r="N178" t="str">
            <v>исследование</v>
          </cell>
        </row>
        <row r="179">
          <cell r="N179" t="str">
            <v>исследование</v>
          </cell>
        </row>
        <row r="181">
          <cell r="N181" t="str">
            <v>исследование</v>
          </cell>
        </row>
        <row r="183">
          <cell r="N183" t="str">
            <v>исследование</v>
          </cell>
        </row>
        <row r="185">
          <cell r="N185" t="str">
            <v>исследование</v>
          </cell>
        </row>
        <row r="187">
          <cell r="N187" t="str">
            <v>исследование</v>
          </cell>
        </row>
        <row r="189">
          <cell r="N189" t="str">
            <v>исследование</v>
          </cell>
        </row>
        <row r="191">
          <cell r="N191" t="str">
            <v>исследование</v>
          </cell>
        </row>
        <row r="193">
          <cell r="N193" t="str">
            <v>исследование</v>
          </cell>
        </row>
        <row r="195">
          <cell r="N195" t="str">
            <v>исследование</v>
          </cell>
        </row>
        <row r="197">
          <cell r="N197" t="str">
            <v>исследование</v>
          </cell>
        </row>
        <row r="198">
          <cell r="N198" t="str">
            <v>исследование</v>
          </cell>
        </row>
        <row r="199">
          <cell r="N199" t="str">
            <v>исследование</v>
          </cell>
        </row>
        <row r="201">
          <cell r="N201" t="str">
            <v>исследование</v>
          </cell>
        </row>
        <row r="202">
          <cell r="N202" t="str">
            <v>исследование</v>
          </cell>
        </row>
        <row r="203">
          <cell r="N203" t="str">
            <v>исследование</v>
          </cell>
        </row>
        <row r="204">
          <cell r="N204" t="str">
            <v>исследование</v>
          </cell>
        </row>
        <row r="205">
          <cell r="N205" t="str">
            <v>исследование</v>
          </cell>
        </row>
        <row r="206">
          <cell r="N206" t="str">
            <v>исследование</v>
          </cell>
        </row>
        <row r="208">
          <cell r="N208" t="str">
            <v>исследование</v>
          </cell>
        </row>
        <row r="209">
          <cell r="N209" t="str">
            <v>исследование</v>
          </cell>
        </row>
        <row r="210">
          <cell r="N210" t="str">
            <v>исследование</v>
          </cell>
        </row>
        <row r="211">
          <cell r="N211" t="str">
            <v>исследование</v>
          </cell>
        </row>
        <row r="212">
          <cell r="N212" t="str">
            <v>исследование</v>
          </cell>
        </row>
        <row r="213">
          <cell r="N213" t="str">
            <v>исследование</v>
          </cell>
        </row>
        <row r="214">
          <cell r="N214" t="str">
            <v>исследование</v>
          </cell>
        </row>
        <row r="215">
          <cell r="N215" t="str">
            <v>исследование</v>
          </cell>
        </row>
        <row r="216">
          <cell r="N216" t="str">
            <v>исследование</v>
          </cell>
        </row>
        <row r="217">
          <cell r="N217" t="str">
            <v>исследование</v>
          </cell>
        </row>
        <row r="218">
          <cell r="N218" t="str">
            <v>исследование</v>
          </cell>
        </row>
        <row r="219">
          <cell r="N219" t="str">
            <v>исследование</v>
          </cell>
        </row>
        <row r="222">
          <cell r="N222" t="str">
            <v>исследование</v>
          </cell>
        </row>
        <row r="223">
          <cell r="N223" t="str">
            <v>исследование</v>
          </cell>
        </row>
        <row r="224">
          <cell r="N224" t="str">
            <v>исследование</v>
          </cell>
        </row>
        <row r="225">
          <cell r="N225" t="str">
            <v>исследование</v>
          </cell>
        </row>
        <row r="226">
          <cell r="N226" t="str">
            <v>исследование</v>
          </cell>
        </row>
        <row r="228">
          <cell r="N228" t="str">
            <v>исследование</v>
          </cell>
        </row>
        <row r="229">
          <cell r="N229" t="str">
            <v>исследование</v>
          </cell>
        </row>
        <row r="230">
          <cell r="N230" t="str">
            <v>исследование</v>
          </cell>
        </row>
        <row r="231">
          <cell r="N231" t="str">
            <v>исследование</v>
          </cell>
        </row>
        <row r="232">
          <cell r="N232" t="str">
            <v>исследование</v>
          </cell>
        </row>
        <row r="233">
          <cell r="N233" t="str">
            <v>исследование</v>
          </cell>
        </row>
        <row r="234">
          <cell r="N234" t="str">
            <v>исследование</v>
          </cell>
        </row>
        <row r="235">
          <cell r="N235" t="str">
            <v>исследование</v>
          </cell>
        </row>
        <row r="237">
          <cell r="N237" t="str">
            <v>исследование</v>
          </cell>
        </row>
        <row r="238">
          <cell r="N238" t="str">
            <v>исследование</v>
          </cell>
        </row>
        <row r="239">
          <cell r="N239" t="str">
            <v>исследование</v>
          </cell>
        </row>
        <row r="240">
          <cell r="N240" t="str">
            <v>исследование</v>
          </cell>
        </row>
        <row r="241">
          <cell r="N241" t="str">
            <v>исследование</v>
          </cell>
        </row>
        <row r="242">
          <cell r="N242" t="str">
            <v>исследование</v>
          </cell>
        </row>
        <row r="243">
          <cell r="N243" t="str">
            <v>исследование</v>
          </cell>
        </row>
        <row r="245">
          <cell r="N245" t="str">
            <v>исследование</v>
          </cell>
        </row>
        <row r="247">
          <cell r="N247" t="str">
            <v>исследование</v>
          </cell>
        </row>
        <row r="249">
          <cell r="N249" t="str">
            <v>исследование</v>
          </cell>
        </row>
        <row r="251">
          <cell r="N251" t="str">
            <v>исследование</v>
          </cell>
        </row>
        <row r="252">
          <cell r="N252" t="str">
            <v>исследование</v>
          </cell>
        </row>
        <row r="254">
          <cell r="N254" t="str">
            <v>исследование</v>
          </cell>
        </row>
        <row r="255">
          <cell r="N255" t="str">
            <v>исследование</v>
          </cell>
        </row>
        <row r="257">
          <cell r="N257" t="str">
            <v>исследование</v>
          </cell>
        </row>
        <row r="258">
          <cell r="N258" t="str">
            <v>исследование</v>
          </cell>
        </row>
        <row r="259">
          <cell r="N259" t="str">
            <v>исследование</v>
          </cell>
        </row>
        <row r="260">
          <cell r="N260" t="str">
            <v>исследование</v>
          </cell>
        </row>
        <row r="262">
          <cell r="N262" t="str">
            <v>исследование</v>
          </cell>
        </row>
        <row r="263">
          <cell r="N263" t="str">
            <v>исследование</v>
          </cell>
        </row>
        <row r="265">
          <cell r="N265" t="str">
            <v>исследование</v>
          </cell>
        </row>
        <row r="266">
          <cell r="N266" t="str">
            <v>исследование</v>
          </cell>
        </row>
        <row r="267">
          <cell r="N267" t="str">
            <v>исследование</v>
          </cell>
        </row>
        <row r="268">
          <cell r="N268" t="str">
            <v>исследование</v>
          </cell>
        </row>
        <row r="270">
          <cell r="N270" t="str">
            <v>исследование</v>
          </cell>
        </row>
        <row r="271">
          <cell r="N271" t="str">
            <v>исследование</v>
          </cell>
        </row>
        <row r="273">
          <cell r="N273" t="str">
            <v>исследование</v>
          </cell>
        </row>
        <row r="274">
          <cell r="N274" t="str">
            <v>исследование</v>
          </cell>
        </row>
        <row r="275">
          <cell r="N275" t="str">
            <v>исследование</v>
          </cell>
        </row>
        <row r="276">
          <cell r="N276" t="str">
            <v>исследование</v>
          </cell>
        </row>
        <row r="278">
          <cell r="N278" t="str">
            <v>исследование</v>
          </cell>
        </row>
        <row r="280">
          <cell r="N280" t="str">
            <v>исследование</v>
          </cell>
        </row>
        <row r="281">
          <cell r="N281" t="str">
            <v>исследование</v>
          </cell>
        </row>
        <row r="282">
          <cell r="N282" t="str">
            <v>исследование</v>
          </cell>
        </row>
        <row r="283">
          <cell r="N283" t="str">
            <v>исследование</v>
          </cell>
        </row>
        <row r="284">
          <cell r="N284" t="str">
            <v>исследование</v>
          </cell>
        </row>
        <row r="286">
          <cell r="N286" t="str">
            <v>исследование</v>
          </cell>
        </row>
        <row r="287">
          <cell r="N287" t="str">
            <v>исследование</v>
          </cell>
        </row>
        <row r="289">
          <cell r="N289" t="str">
            <v>исследование</v>
          </cell>
        </row>
        <row r="291">
          <cell r="N291" t="str">
            <v>исследование</v>
          </cell>
        </row>
        <row r="292">
          <cell r="N292" t="str">
            <v>исследование</v>
          </cell>
        </row>
        <row r="293">
          <cell r="N293" t="str">
            <v>исследование</v>
          </cell>
        </row>
        <row r="294">
          <cell r="N294" t="str">
            <v>исследование</v>
          </cell>
        </row>
        <row r="295">
          <cell r="N295" t="str">
            <v>исследование</v>
          </cell>
        </row>
        <row r="296">
          <cell r="N296" t="str">
            <v>исследование</v>
          </cell>
        </row>
        <row r="297">
          <cell r="N297" t="str">
            <v>исследование</v>
          </cell>
        </row>
        <row r="299">
          <cell r="N299" t="str">
            <v>исследование</v>
          </cell>
        </row>
        <row r="300">
          <cell r="N300" t="str">
            <v>исследование</v>
          </cell>
        </row>
        <row r="302">
          <cell r="N302" t="str">
            <v>исследование</v>
          </cell>
        </row>
        <row r="303">
          <cell r="N303" t="str">
            <v>исследование</v>
          </cell>
        </row>
        <row r="305">
          <cell r="N305" t="str">
            <v>исследование</v>
          </cell>
        </row>
        <row r="307">
          <cell r="N307" t="str">
            <v>исследование</v>
          </cell>
        </row>
        <row r="308">
          <cell r="N308" t="str">
            <v>исследование</v>
          </cell>
        </row>
        <row r="310">
          <cell r="N310" t="str">
            <v>исследование</v>
          </cell>
        </row>
        <row r="312">
          <cell r="N312" t="str">
            <v>исследование</v>
          </cell>
        </row>
        <row r="313">
          <cell r="N313" t="str">
            <v>исследование</v>
          </cell>
        </row>
        <row r="316">
          <cell r="N316" t="str">
            <v>исследование</v>
          </cell>
        </row>
        <row r="318">
          <cell r="N318" t="str">
            <v>исследование</v>
          </cell>
        </row>
        <row r="319">
          <cell r="N319" t="str">
            <v>исследование</v>
          </cell>
        </row>
        <row r="320">
          <cell r="N320" t="str">
            <v>исследование</v>
          </cell>
        </row>
        <row r="321">
          <cell r="N321" t="str">
            <v>исследование</v>
          </cell>
        </row>
        <row r="323">
          <cell r="N323" t="str">
            <v>исследование</v>
          </cell>
        </row>
        <row r="324">
          <cell r="N324" t="str">
            <v>исследование</v>
          </cell>
        </row>
        <row r="325">
          <cell r="N325" t="str">
            <v>исследование</v>
          </cell>
        </row>
        <row r="327">
          <cell r="N327" t="str">
            <v>исследование</v>
          </cell>
        </row>
        <row r="328">
          <cell r="N328" t="str">
            <v>исследование</v>
          </cell>
        </row>
        <row r="329">
          <cell r="N329" t="str">
            <v>исследование</v>
          </cell>
        </row>
        <row r="330">
          <cell r="N330" t="str">
            <v>исследование</v>
          </cell>
        </row>
        <row r="332">
          <cell r="N332" t="str">
            <v>исследование</v>
          </cell>
        </row>
        <row r="333">
          <cell r="N333" t="str">
            <v>исследование</v>
          </cell>
        </row>
        <row r="335">
          <cell r="N335" t="str">
            <v>исследование</v>
          </cell>
        </row>
        <row r="336">
          <cell r="N336" t="str">
            <v>исследование</v>
          </cell>
        </row>
        <row r="338">
          <cell r="N338" t="str">
            <v>исследование</v>
          </cell>
        </row>
        <row r="339">
          <cell r="N339" t="str">
            <v>исследование</v>
          </cell>
        </row>
        <row r="341">
          <cell r="N341" t="str">
            <v>исследование</v>
          </cell>
        </row>
        <row r="342">
          <cell r="N342" t="str">
            <v>исследование</v>
          </cell>
        </row>
        <row r="343">
          <cell r="N343" t="str">
            <v>исследование</v>
          </cell>
        </row>
        <row r="344">
          <cell r="N344" t="str">
            <v>исследование</v>
          </cell>
        </row>
        <row r="348">
          <cell r="N348" t="str">
            <v>исследования</v>
          </cell>
        </row>
        <row r="350">
          <cell r="N350" t="str">
            <v>исследование</v>
          </cell>
        </row>
        <row r="351">
          <cell r="N351" t="str">
            <v>исследование</v>
          </cell>
        </row>
        <row r="352">
          <cell r="N352" t="str">
            <v>исследование</v>
          </cell>
        </row>
        <row r="353">
          <cell r="N353" t="str">
            <v>исследование</v>
          </cell>
        </row>
        <row r="354">
          <cell r="N354" t="str">
            <v>исследование</v>
          </cell>
        </row>
        <row r="355">
          <cell r="N355" t="str">
            <v>исследование</v>
          </cell>
        </row>
        <row r="358">
          <cell r="N358" t="str">
            <v>исследование</v>
          </cell>
        </row>
        <row r="359">
          <cell r="N359" t="str">
            <v>исследование</v>
          </cell>
        </row>
        <row r="360">
          <cell r="N360" t="str">
            <v>исследование</v>
          </cell>
        </row>
        <row r="361">
          <cell r="N361" t="str">
            <v>исследование</v>
          </cell>
        </row>
        <row r="362">
          <cell r="N362" t="str">
            <v>исследование</v>
          </cell>
        </row>
        <row r="363">
          <cell r="N363" t="str">
            <v>исследование</v>
          </cell>
        </row>
        <row r="364">
          <cell r="N364" t="str">
            <v>исследование</v>
          </cell>
        </row>
        <row r="365">
          <cell r="N365" t="str">
            <v>исследование</v>
          </cell>
        </row>
        <row r="366">
          <cell r="N366" t="str">
            <v>исследование</v>
          </cell>
        </row>
        <row r="367">
          <cell r="N367" t="str">
            <v>исследование</v>
          </cell>
        </row>
        <row r="368">
          <cell r="N368" t="str">
            <v>исследование</v>
          </cell>
        </row>
        <row r="369">
          <cell r="N369" t="str">
            <v>исследование</v>
          </cell>
        </row>
        <row r="370">
          <cell r="N370" t="str">
            <v>исследование</v>
          </cell>
        </row>
        <row r="371">
          <cell r="N371" t="str">
            <v>исследование</v>
          </cell>
        </row>
        <row r="372">
          <cell r="N372" t="str">
            <v>исследование</v>
          </cell>
        </row>
        <row r="374">
          <cell r="N374" t="str">
            <v>исследование</v>
          </cell>
        </row>
        <row r="375">
          <cell r="N375" t="str">
            <v>исследование</v>
          </cell>
        </row>
        <row r="376">
          <cell r="N376" t="str">
            <v>исследование</v>
          </cell>
        </row>
        <row r="377">
          <cell r="N377" t="str">
            <v>исследование</v>
          </cell>
        </row>
        <row r="378">
          <cell r="N378" t="str">
            <v>исследование</v>
          </cell>
        </row>
        <row r="379">
          <cell r="N379" t="str">
            <v>исследование</v>
          </cell>
        </row>
        <row r="381">
          <cell r="N381" t="str">
            <v>исследование</v>
          </cell>
        </row>
        <row r="382">
          <cell r="N382" t="str">
            <v>исследование</v>
          </cell>
        </row>
        <row r="383">
          <cell r="N383" t="str">
            <v>исследование</v>
          </cell>
        </row>
        <row r="384">
          <cell r="N384" t="str">
            <v>исследование</v>
          </cell>
        </row>
        <row r="386">
          <cell r="N386" t="str">
            <v>исследование</v>
          </cell>
        </row>
        <row r="387">
          <cell r="N387" t="str">
            <v>исследование</v>
          </cell>
        </row>
        <row r="388">
          <cell r="N388" t="str">
            <v>исследование</v>
          </cell>
        </row>
        <row r="389">
          <cell r="N389" t="str">
            <v>исследование</v>
          </cell>
        </row>
        <row r="390">
          <cell r="N390" t="str">
            <v>исследование</v>
          </cell>
        </row>
        <row r="391">
          <cell r="N391" t="str">
            <v>исследование</v>
          </cell>
        </row>
        <row r="392">
          <cell r="N392" t="str">
            <v>исследование</v>
          </cell>
        </row>
        <row r="393">
          <cell r="N393" t="str">
            <v>исследование</v>
          </cell>
        </row>
        <row r="394">
          <cell r="N394" t="str">
            <v>исследование</v>
          </cell>
        </row>
        <row r="395">
          <cell r="N395" t="str">
            <v>исследование</v>
          </cell>
        </row>
        <row r="396">
          <cell r="N396" t="str">
            <v>исследование</v>
          </cell>
        </row>
        <row r="397">
          <cell r="N397" t="str">
            <v>исследование</v>
          </cell>
        </row>
        <row r="398">
          <cell r="N398" t="str">
            <v>исследование</v>
          </cell>
        </row>
        <row r="400">
          <cell r="N400" t="str">
            <v>исследование</v>
          </cell>
        </row>
        <row r="401">
          <cell r="N401" t="str">
            <v>исследование</v>
          </cell>
        </row>
        <row r="404">
          <cell r="N404" t="str">
            <v>исследование</v>
          </cell>
        </row>
        <row r="406">
          <cell r="N406" t="str">
            <v>исследование</v>
          </cell>
        </row>
        <row r="407">
          <cell r="N407" t="str">
            <v>исследование</v>
          </cell>
        </row>
        <row r="408">
          <cell r="N408" t="str">
            <v>исследование</v>
          </cell>
        </row>
        <row r="409">
          <cell r="N409" t="str">
            <v>исследование</v>
          </cell>
        </row>
        <row r="410">
          <cell r="N410" t="str">
            <v>исследование</v>
          </cell>
        </row>
        <row r="412">
          <cell r="N412" t="str">
            <v>исследование</v>
          </cell>
        </row>
        <row r="413">
          <cell r="N413" t="str">
            <v>исследование</v>
          </cell>
        </row>
        <row r="414">
          <cell r="N414" t="str">
            <v>исследование</v>
          </cell>
        </row>
        <row r="416">
          <cell r="N416" t="str">
            <v>исследование</v>
          </cell>
        </row>
        <row r="417">
          <cell r="N417" t="str">
            <v>исследование</v>
          </cell>
        </row>
        <row r="418">
          <cell r="N418" t="str">
            <v>исследование</v>
          </cell>
        </row>
        <row r="420">
          <cell r="N420" t="str">
            <v>исследование</v>
          </cell>
        </row>
        <row r="421">
          <cell r="N421" t="str">
            <v>исследование</v>
          </cell>
        </row>
        <row r="423">
          <cell r="N423" t="str">
            <v>исследование</v>
          </cell>
        </row>
        <row r="424">
          <cell r="N424" t="str">
            <v>исследование</v>
          </cell>
        </row>
        <row r="425">
          <cell r="N425" t="str">
            <v>исследование</v>
          </cell>
        </row>
        <row r="427">
          <cell r="N427" t="str">
            <v>исследование</v>
          </cell>
        </row>
        <row r="429">
          <cell r="N429" t="str">
            <v>исследование</v>
          </cell>
        </row>
        <row r="430">
          <cell r="N430" t="str">
            <v>исследование</v>
          </cell>
        </row>
        <row r="431">
          <cell r="N431" t="str">
            <v>исследование</v>
          </cell>
        </row>
        <row r="432">
          <cell r="N432" t="str">
            <v>исследование</v>
          </cell>
        </row>
        <row r="433">
          <cell r="N433" t="str">
            <v>исследование</v>
          </cell>
        </row>
        <row r="434">
          <cell r="N434" t="str">
            <v>исследование</v>
          </cell>
        </row>
        <row r="435">
          <cell r="N435" t="str">
            <v>исследование</v>
          </cell>
        </row>
        <row r="436">
          <cell r="N436" t="str">
            <v>исследование</v>
          </cell>
        </row>
        <row r="437">
          <cell r="N437" t="str">
            <v>исследование</v>
          </cell>
        </row>
        <row r="438">
          <cell r="N438" t="str">
            <v>исследование</v>
          </cell>
        </row>
        <row r="439">
          <cell r="N439" t="str">
            <v>исследование</v>
          </cell>
        </row>
        <row r="440">
          <cell r="N440" t="str">
            <v>исследование</v>
          </cell>
        </row>
        <row r="442">
          <cell r="N442" t="str">
            <v>исследование</v>
          </cell>
        </row>
        <row r="443">
          <cell r="N443" t="str">
            <v>исследование</v>
          </cell>
        </row>
        <row r="445">
          <cell r="N445" t="str">
            <v>исследование</v>
          </cell>
        </row>
        <row r="446">
          <cell r="N446" t="str">
            <v>исследование</v>
          </cell>
        </row>
        <row r="447">
          <cell r="N447" t="str">
            <v>исследование</v>
          </cell>
        </row>
        <row r="448">
          <cell r="N448" t="str">
            <v>исследование</v>
          </cell>
        </row>
        <row r="449">
          <cell r="N449" t="str">
            <v>исследование</v>
          </cell>
        </row>
        <row r="450">
          <cell r="N450" t="str">
            <v>исследование</v>
          </cell>
        </row>
        <row r="452">
          <cell r="N452" t="str">
            <v>исследование</v>
          </cell>
        </row>
        <row r="454">
          <cell r="N454" t="str">
            <v>исследование</v>
          </cell>
        </row>
        <row r="455">
          <cell r="N455" t="str">
            <v>исследование</v>
          </cell>
        </row>
        <row r="456">
          <cell r="N456" t="str">
            <v>исследование</v>
          </cell>
        </row>
        <row r="457">
          <cell r="N457" t="str">
            <v>исследование</v>
          </cell>
        </row>
        <row r="458">
          <cell r="N458" t="str">
            <v>исследование</v>
          </cell>
        </row>
        <row r="459">
          <cell r="N459" t="str">
            <v>исследование</v>
          </cell>
        </row>
        <row r="460">
          <cell r="N460" t="str">
            <v>исследование</v>
          </cell>
        </row>
        <row r="461">
          <cell r="N461" t="str">
            <v>исследование</v>
          </cell>
        </row>
        <row r="463">
          <cell r="N463" t="str">
            <v>исследование</v>
          </cell>
        </row>
        <row r="464">
          <cell r="N464" t="str">
            <v>исследование</v>
          </cell>
        </row>
        <row r="465">
          <cell r="N465" t="str">
            <v>исследование</v>
          </cell>
        </row>
        <row r="466">
          <cell r="N466" t="str">
            <v>исследование</v>
          </cell>
        </row>
        <row r="467">
          <cell r="N467" t="str">
            <v>исследование</v>
          </cell>
        </row>
        <row r="470">
          <cell r="N470" t="str">
            <v>исследование</v>
          </cell>
        </row>
        <row r="471">
          <cell r="N471" t="str">
            <v>исследование</v>
          </cell>
        </row>
        <row r="472">
          <cell r="N472" t="str">
            <v>исследование</v>
          </cell>
        </row>
        <row r="473">
          <cell r="N473" t="str">
            <v>исследование</v>
          </cell>
        </row>
        <row r="475">
          <cell r="N475" t="str">
            <v>исследование</v>
          </cell>
        </row>
        <row r="476">
          <cell r="N476" t="str">
            <v>исследование</v>
          </cell>
        </row>
        <row r="477">
          <cell r="N477" t="str">
            <v>исследование</v>
          </cell>
        </row>
        <row r="478">
          <cell r="N478" t="str">
            <v>исследование</v>
          </cell>
        </row>
        <row r="479">
          <cell r="N479" t="str">
            <v>исследование</v>
          </cell>
        </row>
        <row r="480">
          <cell r="N480" t="str">
            <v>исследование</v>
          </cell>
        </row>
        <row r="481">
          <cell r="N481" t="str">
            <v>исследование</v>
          </cell>
        </row>
        <row r="482">
          <cell r="N482" t="str">
            <v>исследование</v>
          </cell>
        </row>
        <row r="483">
          <cell r="N483" t="str">
            <v>исследование</v>
          </cell>
        </row>
        <row r="484">
          <cell r="N484" t="str">
            <v>исследование</v>
          </cell>
        </row>
        <row r="485">
          <cell r="N485" t="str">
            <v>исследование</v>
          </cell>
        </row>
        <row r="487">
          <cell r="N487" t="str">
            <v>исследование</v>
          </cell>
        </row>
        <row r="488">
          <cell r="N488" t="str">
            <v>исследование</v>
          </cell>
        </row>
        <row r="489">
          <cell r="N489" t="str">
            <v>исследование</v>
          </cell>
        </row>
        <row r="490">
          <cell r="N490" t="str">
            <v>исследование</v>
          </cell>
        </row>
        <row r="491">
          <cell r="N491" t="str">
            <v>исследование</v>
          </cell>
        </row>
        <row r="492">
          <cell r="N492" t="str">
            <v>исследование</v>
          </cell>
        </row>
        <row r="493">
          <cell r="N493" t="str">
            <v>исследование</v>
          </cell>
        </row>
        <row r="494">
          <cell r="N494" t="str">
            <v>исследование</v>
          </cell>
        </row>
        <row r="495">
          <cell r="N495" t="str">
            <v>исследование</v>
          </cell>
        </row>
        <row r="496">
          <cell r="N496" t="str">
            <v>исследование</v>
          </cell>
        </row>
        <row r="497">
          <cell r="N497" t="str">
            <v>исследование</v>
          </cell>
        </row>
        <row r="505">
          <cell r="N505" t="str">
            <v>исследование</v>
          </cell>
        </row>
        <row r="507">
          <cell r="N507" t="str">
            <v>исследование</v>
          </cell>
        </row>
        <row r="508">
          <cell r="N508" t="str">
            <v>исследование</v>
          </cell>
        </row>
        <row r="510">
          <cell r="N510" t="str">
            <v>исследование</v>
          </cell>
        </row>
        <row r="511">
          <cell r="N511" t="str">
            <v>исследование</v>
          </cell>
        </row>
        <row r="514">
          <cell r="N514" t="str">
            <v>исследование</v>
          </cell>
        </row>
        <row r="516">
          <cell r="N516" t="str">
            <v>Иследование</v>
          </cell>
        </row>
        <row r="517">
          <cell r="N517" t="str">
            <v>Исследование</v>
          </cell>
        </row>
        <row r="520">
          <cell r="N520" t="str">
            <v>исследование</v>
          </cell>
        </row>
        <row r="521">
          <cell r="N521" t="str">
            <v>исследование</v>
          </cell>
        </row>
        <row r="522">
          <cell r="N522" t="str">
            <v>исследование</v>
          </cell>
        </row>
        <row r="523">
          <cell r="N523" t="str">
            <v>исследование</v>
          </cell>
        </row>
        <row r="524">
          <cell r="N524" t="str">
            <v>исследование</v>
          </cell>
        </row>
        <row r="525">
          <cell r="N525" t="str">
            <v>исследование</v>
          </cell>
        </row>
        <row r="526">
          <cell r="N526" t="str">
            <v>исследование</v>
          </cell>
        </row>
        <row r="527">
          <cell r="N527" t="str">
            <v>исследование</v>
          </cell>
        </row>
        <row r="528">
          <cell r="N528" t="str">
            <v>исследование</v>
          </cell>
        </row>
        <row r="530">
          <cell r="N530" t="str">
            <v>исследование</v>
          </cell>
        </row>
        <row r="531">
          <cell r="N531" t="str">
            <v>исследование</v>
          </cell>
        </row>
        <row r="532">
          <cell r="N532" t="str">
            <v>исследование</v>
          </cell>
        </row>
        <row r="533">
          <cell r="N533" t="str">
            <v>исследование</v>
          </cell>
        </row>
        <row r="534">
          <cell r="N534" t="str">
            <v>исследование</v>
          </cell>
        </row>
        <row r="536">
          <cell r="N536" t="str">
            <v>исследование</v>
          </cell>
        </row>
        <row r="538">
          <cell r="N538" t="str">
            <v>исследование</v>
          </cell>
        </row>
        <row r="539">
          <cell r="N539" t="str">
            <v>исследование</v>
          </cell>
        </row>
        <row r="541">
          <cell r="N541" t="str">
            <v>исследование</v>
          </cell>
        </row>
        <row r="542">
          <cell r="N542" t="str">
            <v>исследование</v>
          </cell>
        </row>
        <row r="543">
          <cell r="N543" t="str">
            <v>исследование</v>
          </cell>
        </row>
        <row r="544">
          <cell r="N544" t="str">
            <v>исследование</v>
          </cell>
        </row>
        <row r="545">
          <cell r="N545" t="str">
            <v>исследование</v>
          </cell>
        </row>
        <row r="546">
          <cell r="N546" t="str">
            <v>исследование</v>
          </cell>
        </row>
        <row r="548">
          <cell r="N548" t="str">
            <v>исследование</v>
          </cell>
        </row>
        <row r="549">
          <cell r="N549" t="str">
            <v>исследование</v>
          </cell>
        </row>
        <row r="551">
          <cell r="N551" t="str">
            <v>исследование</v>
          </cell>
        </row>
        <row r="552">
          <cell r="N552" t="str">
            <v>исследование</v>
          </cell>
        </row>
        <row r="554">
          <cell r="N554" t="str">
            <v>исследование</v>
          </cell>
        </row>
        <row r="555">
          <cell r="N555" t="str">
            <v>исследование</v>
          </cell>
        </row>
        <row r="556">
          <cell r="N556" t="str">
            <v>исследование</v>
          </cell>
        </row>
        <row r="557">
          <cell r="N557" t="str">
            <v>исследование</v>
          </cell>
        </row>
        <row r="558">
          <cell r="N558" t="str">
            <v>исследование</v>
          </cell>
        </row>
        <row r="562">
          <cell r="N562" t="str">
            <v>исследование</v>
          </cell>
        </row>
        <row r="565">
          <cell r="N565" t="str">
            <v>исследование</v>
          </cell>
        </row>
        <row r="566">
          <cell r="N566" t="str">
            <v>исследование</v>
          </cell>
        </row>
        <row r="568">
          <cell r="N568" t="str">
            <v>исследование</v>
          </cell>
        </row>
        <row r="570">
          <cell r="N570" t="str">
            <v>исследование</v>
          </cell>
        </row>
        <row r="572">
          <cell r="N572" t="str">
            <v>исследование</v>
          </cell>
        </row>
        <row r="573">
          <cell r="N573" t="str">
            <v>исследование</v>
          </cell>
        </row>
        <row r="574">
          <cell r="N574" t="str">
            <v>исследование</v>
          </cell>
        </row>
        <row r="576">
          <cell r="N576" t="str">
            <v>исследование</v>
          </cell>
        </row>
        <row r="577">
          <cell r="N577" t="str">
            <v>исследование</v>
          </cell>
        </row>
        <row r="579">
          <cell r="N579" t="str">
            <v>исследование</v>
          </cell>
        </row>
        <row r="580">
          <cell r="N580" t="str">
            <v>исследование</v>
          </cell>
        </row>
        <row r="581">
          <cell r="N581" t="str">
            <v>исследование</v>
          </cell>
        </row>
        <row r="583">
          <cell r="N583" t="str">
            <v>исследование</v>
          </cell>
        </row>
        <row r="586">
          <cell r="N586" t="str">
            <v>исследование</v>
          </cell>
        </row>
        <row r="587">
          <cell r="N587" t="str">
            <v>исследование</v>
          </cell>
        </row>
        <row r="590">
          <cell r="N590" t="str">
            <v>исследование</v>
          </cell>
        </row>
        <row r="591">
          <cell r="N591" t="str">
            <v>исследование</v>
          </cell>
        </row>
        <row r="593">
          <cell r="N593" t="str">
            <v>исследование</v>
          </cell>
        </row>
        <row r="594">
          <cell r="N594" t="str">
            <v>исследование</v>
          </cell>
        </row>
        <row r="595">
          <cell r="N595" t="str">
            <v>исследование</v>
          </cell>
        </row>
        <row r="597">
          <cell r="N597" t="str">
            <v>исследование</v>
          </cell>
        </row>
        <row r="598">
          <cell r="N598" t="str">
            <v>исследование</v>
          </cell>
        </row>
        <row r="599">
          <cell r="N599" t="str">
            <v>исследование</v>
          </cell>
        </row>
        <row r="600">
          <cell r="N600" t="str">
            <v>исследование</v>
          </cell>
        </row>
        <row r="601">
          <cell r="N601" t="str">
            <v>исследование</v>
          </cell>
        </row>
        <row r="602">
          <cell r="N602" t="str">
            <v>исследование</v>
          </cell>
        </row>
        <row r="603">
          <cell r="N603" t="str">
            <v>исследование</v>
          </cell>
        </row>
        <row r="604">
          <cell r="N604" t="str">
            <v>исследование</v>
          </cell>
        </row>
        <row r="605">
          <cell r="N605" t="str">
            <v>исследование</v>
          </cell>
        </row>
        <row r="606">
          <cell r="N606" t="str">
            <v>исследование</v>
          </cell>
        </row>
        <row r="607">
          <cell r="N607" t="str">
            <v>исследование</v>
          </cell>
        </row>
        <row r="608">
          <cell r="N608" t="str">
            <v>исследование</v>
          </cell>
        </row>
        <row r="609">
          <cell r="N609" t="str">
            <v>исследование</v>
          </cell>
        </row>
        <row r="613">
          <cell r="N613" t="str">
            <v>исследование</v>
          </cell>
        </row>
        <row r="614">
          <cell r="N614" t="str">
            <v>исследование</v>
          </cell>
        </row>
        <row r="617">
          <cell r="N617" t="str">
            <v>исследование</v>
          </cell>
        </row>
        <row r="619">
          <cell r="N619" t="str">
            <v>исследование</v>
          </cell>
        </row>
        <row r="621">
          <cell r="N621" t="str">
            <v>исследование</v>
          </cell>
        </row>
        <row r="623">
          <cell r="N623" t="str">
            <v>исследование</v>
          </cell>
        </row>
        <row r="624">
          <cell r="N624" t="str">
            <v>исследование</v>
          </cell>
        </row>
        <row r="625">
          <cell r="N625" t="str">
            <v>исследование</v>
          </cell>
        </row>
        <row r="627">
          <cell r="N627" t="str">
            <v>исследование</v>
          </cell>
        </row>
        <row r="628">
          <cell r="N628" t="str">
            <v>исследование</v>
          </cell>
        </row>
        <row r="629">
          <cell r="N629" t="str">
            <v>исследование</v>
          </cell>
        </row>
        <row r="631">
          <cell r="N631" t="str">
            <v>исследование</v>
          </cell>
        </row>
        <row r="632">
          <cell r="N632" t="str">
            <v>исследование</v>
          </cell>
        </row>
        <row r="636">
          <cell r="N636" t="str">
            <v>исследование</v>
          </cell>
        </row>
        <row r="637">
          <cell r="N637" t="str">
            <v>исследование</v>
          </cell>
        </row>
        <row r="639">
          <cell r="N639" t="str">
            <v>исследование</v>
          </cell>
        </row>
        <row r="641">
          <cell r="N641" t="str">
            <v>исследование</v>
          </cell>
        </row>
        <row r="642">
          <cell r="N642" t="str">
            <v>исследование</v>
          </cell>
        </row>
        <row r="643">
          <cell r="N643" t="str">
            <v>исследование</v>
          </cell>
        </row>
        <row r="644">
          <cell r="N644" t="str">
            <v>исследование</v>
          </cell>
        </row>
        <row r="647">
          <cell r="N647" t="str">
            <v>исследование</v>
          </cell>
        </row>
        <row r="648">
          <cell r="N648" t="str">
            <v>исследование</v>
          </cell>
        </row>
        <row r="649">
          <cell r="N649" t="str">
            <v>исследование</v>
          </cell>
        </row>
        <row r="650">
          <cell r="N650" t="str">
            <v>исследование</v>
          </cell>
        </row>
        <row r="655">
          <cell r="N655" t="str">
            <v>исследование</v>
          </cell>
        </row>
        <row r="656">
          <cell r="N656" t="str">
            <v>исследование</v>
          </cell>
        </row>
        <row r="657">
          <cell r="N657" t="str">
            <v>исследование</v>
          </cell>
        </row>
        <row r="658">
          <cell r="N658" t="str">
            <v>Исследование</v>
          </cell>
        </row>
        <row r="660">
          <cell r="N660" t="str">
            <v>исследование</v>
          </cell>
        </row>
        <row r="661">
          <cell r="N661" t="str">
            <v>исследование</v>
          </cell>
        </row>
        <row r="662">
          <cell r="N662" t="str">
            <v>исследование</v>
          </cell>
        </row>
        <row r="663">
          <cell r="N663" t="str">
            <v>исследование</v>
          </cell>
        </row>
        <row r="664">
          <cell r="N664" t="str">
            <v>исследование</v>
          </cell>
        </row>
        <row r="666">
          <cell r="N666" t="str">
            <v>исследование</v>
          </cell>
        </row>
        <row r="667">
          <cell r="N667" t="str">
            <v>исследование</v>
          </cell>
        </row>
        <row r="668">
          <cell r="N668" t="str">
            <v>исследование</v>
          </cell>
        </row>
        <row r="669">
          <cell r="N669" t="str">
            <v>исследование</v>
          </cell>
        </row>
        <row r="670">
          <cell r="N670" t="str">
            <v>исследование</v>
          </cell>
        </row>
        <row r="671">
          <cell r="N671" t="str">
            <v>исследование</v>
          </cell>
        </row>
        <row r="672">
          <cell r="N672" t="str">
            <v>исследование</v>
          </cell>
        </row>
        <row r="673">
          <cell r="N673" t="str">
            <v>исследование</v>
          </cell>
        </row>
        <row r="674">
          <cell r="N674" t="str">
            <v>исследование</v>
          </cell>
        </row>
        <row r="675">
          <cell r="N675" t="str">
            <v>исследование</v>
          </cell>
        </row>
        <row r="676">
          <cell r="N676" t="str">
            <v>исследование</v>
          </cell>
        </row>
        <row r="677">
          <cell r="N677" t="str">
            <v>исследование</v>
          </cell>
        </row>
        <row r="678">
          <cell r="N678" t="str">
            <v>исследование</v>
          </cell>
        </row>
        <row r="679">
          <cell r="N679" t="str">
            <v>исследование</v>
          </cell>
        </row>
        <row r="680">
          <cell r="N680" t="str">
            <v>исследование</v>
          </cell>
        </row>
        <row r="681">
          <cell r="N681" t="str">
            <v>исследование</v>
          </cell>
        </row>
        <row r="682">
          <cell r="N682" t="str">
            <v>исследование</v>
          </cell>
        </row>
        <row r="683">
          <cell r="N683" t="str">
            <v>исследование</v>
          </cell>
        </row>
        <row r="684">
          <cell r="N684" t="str">
            <v>исследование</v>
          </cell>
        </row>
        <row r="685">
          <cell r="N685" t="str">
            <v>исследование</v>
          </cell>
        </row>
        <row r="686">
          <cell r="N686" t="str">
            <v>исследование</v>
          </cell>
        </row>
        <row r="691">
          <cell r="N691" t="str">
            <v>исследование</v>
          </cell>
        </row>
        <row r="692">
          <cell r="N692" t="str">
            <v>исследование</v>
          </cell>
        </row>
        <row r="695">
          <cell r="N695" t="str">
            <v>исследование</v>
          </cell>
        </row>
        <row r="696">
          <cell r="N696" t="str">
            <v>исследование</v>
          </cell>
        </row>
        <row r="698">
          <cell r="N698" t="str">
            <v>исследование</v>
          </cell>
        </row>
        <row r="699">
          <cell r="N699" t="str">
            <v>исследование</v>
          </cell>
        </row>
        <row r="700">
          <cell r="N700" t="str">
            <v>исследование</v>
          </cell>
        </row>
        <row r="701">
          <cell r="N701" t="str">
            <v>исследование</v>
          </cell>
        </row>
        <row r="702">
          <cell r="N702" t="str">
            <v>исследование</v>
          </cell>
        </row>
        <row r="704">
          <cell r="N704" t="str">
            <v>исследование</v>
          </cell>
        </row>
        <row r="706">
          <cell r="N706" t="str">
            <v>исследование</v>
          </cell>
        </row>
        <row r="707">
          <cell r="N707" t="str">
            <v>исследование</v>
          </cell>
        </row>
        <row r="708">
          <cell r="N708" t="str">
            <v>исследование</v>
          </cell>
        </row>
        <row r="710">
          <cell r="N710" t="str">
            <v>исследование</v>
          </cell>
        </row>
        <row r="711">
          <cell r="N711" t="str">
            <v>исследование</v>
          </cell>
        </row>
        <row r="714">
          <cell r="N714" t="str">
            <v>исследование</v>
          </cell>
        </row>
        <row r="715">
          <cell r="N715" t="str">
            <v>исследование</v>
          </cell>
        </row>
        <row r="716">
          <cell r="N716" t="str">
            <v>исследование</v>
          </cell>
        </row>
        <row r="719">
          <cell r="N719" t="str">
            <v>исследование</v>
          </cell>
        </row>
        <row r="720">
          <cell r="N720" t="str">
            <v>исследование</v>
          </cell>
        </row>
        <row r="723">
          <cell r="N723" t="str">
            <v>исследование</v>
          </cell>
        </row>
        <row r="726">
          <cell r="N726" t="str">
            <v>исследование</v>
          </cell>
        </row>
        <row r="728">
          <cell r="N728" t="str">
            <v>исследование</v>
          </cell>
        </row>
        <row r="729">
          <cell r="N729" t="str">
            <v>исследование</v>
          </cell>
        </row>
        <row r="732">
          <cell r="N732" t="str">
            <v>исследование</v>
          </cell>
        </row>
        <row r="733">
          <cell r="N733" t="str">
            <v>исследование</v>
          </cell>
        </row>
        <row r="736">
          <cell r="N736" t="str">
            <v>исследование</v>
          </cell>
        </row>
        <row r="738">
          <cell r="N738" t="str">
            <v>исследование</v>
          </cell>
        </row>
        <row r="739">
          <cell r="N739" t="str">
            <v>исследование</v>
          </cell>
        </row>
        <row r="741">
          <cell r="N741" t="str">
            <v>исследование</v>
          </cell>
        </row>
        <row r="742">
          <cell r="N742" t="str">
            <v>исследование</v>
          </cell>
        </row>
        <row r="743">
          <cell r="N743" t="str">
            <v>исследование</v>
          </cell>
        </row>
        <row r="744">
          <cell r="N744" t="str">
            <v>исследование</v>
          </cell>
        </row>
        <row r="745">
          <cell r="N745" t="str">
            <v>исследование</v>
          </cell>
        </row>
        <row r="746">
          <cell r="N746" t="str">
            <v>исследование</v>
          </cell>
        </row>
        <row r="748">
          <cell r="N748" t="str">
            <v>исследование</v>
          </cell>
        </row>
        <row r="749">
          <cell r="N749" t="str">
            <v>исследование</v>
          </cell>
        </row>
        <row r="751">
          <cell r="N751" t="str">
            <v>исследование</v>
          </cell>
        </row>
        <row r="752">
          <cell r="N752" t="str">
            <v>исследование</v>
          </cell>
        </row>
        <row r="754">
          <cell r="N754" t="str">
            <v>исследование</v>
          </cell>
        </row>
        <row r="755">
          <cell r="N755" t="str">
            <v>исследование</v>
          </cell>
        </row>
        <row r="756">
          <cell r="N756" t="str">
            <v>исследование</v>
          </cell>
        </row>
        <row r="757">
          <cell r="N757" t="str">
            <v>исследование</v>
          </cell>
        </row>
        <row r="758">
          <cell r="N758" t="str">
            <v>исследование</v>
          </cell>
        </row>
        <row r="759">
          <cell r="N759" t="str">
            <v>исследование</v>
          </cell>
        </row>
        <row r="760">
          <cell r="N760" t="str">
            <v>исследование</v>
          </cell>
        </row>
        <row r="761">
          <cell r="N761" t="str">
            <v>исследование</v>
          </cell>
        </row>
        <row r="762">
          <cell r="N762" t="str">
            <v>исследование</v>
          </cell>
        </row>
        <row r="763">
          <cell r="N763" t="str">
            <v>исследование</v>
          </cell>
        </row>
        <row r="765">
          <cell r="N765" t="str">
            <v>исследование</v>
          </cell>
        </row>
        <row r="766">
          <cell r="N766" t="str">
            <v>исследование</v>
          </cell>
        </row>
        <row r="772">
          <cell r="N772" t="str">
            <v>исследование</v>
          </cell>
        </row>
        <row r="777">
          <cell r="N777" t="str">
            <v>исследование</v>
          </cell>
        </row>
        <row r="780">
          <cell r="N780" t="str">
            <v>исследование</v>
          </cell>
        </row>
        <row r="782">
          <cell r="N782" t="str">
            <v>исследование</v>
          </cell>
        </row>
        <row r="787">
          <cell r="N787" t="str">
            <v>исследование</v>
          </cell>
        </row>
        <row r="789">
          <cell r="N789" t="str">
            <v>исследование</v>
          </cell>
        </row>
        <row r="790">
          <cell r="N790" t="str">
            <v>исследование</v>
          </cell>
        </row>
        <row r="793">
          <cell r="N793" t="str">
            <v>исследование</v>
          </cell>
        </row>
        <row r="795">
          <cell r="N795" t="str">
            <v>исследование</v>
          </cell>
        </row>
        <row r="796">
          <cell r="N796" t="str">
            <v>исследование</v>
          </cell>
        </row>
        <row r="799">
          <cell r="N799" t="str">
            <v>исследование</v>
          </cell>
        </row>
        <row r="801">
          <cell r="N801" t="str">
            <v>исследование</v>
          </cell>
        </row>
        <row r="802">
          <cell r="N802" t="str">
            <v>исследование</v>
          </cell>
        </row>
        <row r="804">
          <cell r="N804" t="str">
            <v>исследование</v>
          </cell>
        </row>
        <row r="805">
          <cell r="N805" t="str">
            <v>исследование</v>
          </cell>
        </row>
        <row r="807">
          <cell r="N807" t="str">
            <v>исследование</v>
          </cell>
        </row>
        <row r="808">
          <cell r="N808" t="str">
            <v>исследование</v>
          </cell>
        </row>
        <row r="810">
          <cell r="N810" t="str">
            <v>исследование</v>
          </cell>
        </row>
        <row r="811">
          <cell r="N811" t="str">
            <v>исследование</v>
          </cell>
        </row>
        <row r="813">
          <cell r="N813" t="str">
            <v>исследование</v>
          </cell>
        </row>
        <row r="814">
          <cell r="N814" t="str">
            <v>исследование</v>
          </cell>
        </row>
        <row r="816">
          <cell r="N816" t="str">
            <v>исследование</v>
          </cell>
        </row>
        <row r="817">
          <cell r="N817" t="str">
            <v>исследование</v>
          </cell>
        </row>
        <row r="819">
          <cell r="N819" t="str">
            <v>исследование</v>
          </cell>
        </row>
        <row r="820">
          <cell r="N820" t="str">
            <v>исследование</v>
          </cell>
        </row>
        <row r="821">
          <cell r="N821" t="str">
            <v>исследование</v>
          </cell>
        </row>
        <row r="822">
          <cell r="N822" t="str">
            <v>исследование</v>
          </cell>
        </row>
        <row r="823">
          <cell r="N823" t="str">
            <v>исследование</v>
          </cell>
        </row>
        <row r="825">
          <cell r="N825" t="str">
            <v>исследование</v>
          </cell>
        </row>
        <row r="827">
          <cell r="N827" t="str">
            <v>исследование</v>
          </cell>
        </row>
        <row r="828">
          <cell r="N828" t="str">
            <v>исследование</v>
          </cell>
        </row>
        <row r="830">
          <cell r="N830" t="str">
            <v>исследование</v>
          </cell>
        </row>
        <row r="831">
          <cell r="N831" t="str">
            <v>исследование</v>
          </cell>
        </row>
        <row r="833">
          <cell r="N833" t="str">
            <v>исследование</v>
          </cell>
        </row>
        <row r="834">
          <cell r="N834" t="str">
            <v>исследование</v>
          </cell>
        </row>
        <row r="835">
          <cell r="N835" t="str">
            <v>исследование</v>
          </cell>
        </row>
        <row r="836">
          <cell r="N836" t="str">
            <v>исследование</v>
          </cell>
        </row>
        <row r="837">
          <cell r="N837" t="str">
            <v>исследование</v>
          </cell>
        </row>
        <row r="839">
          <cell r="N839" t="str">
            <v>исследование</v>
          </cell>
        </row>
        <row r="841">
          <cell r="N841" t="str">
            <v>исследование</v>
          </cell>
        </row>
        <row r="842">
          <cell r="N842" t="str">
            <v>исследование</v>
          </cell>
        </row>
        <row r="843">
          <cell r="N843" t="str">
            <v>исследование</v>
          </cell>
        </row>
        <row r="844">
          <cell r="N844" t="str">
            <v>исследование</v>
          </cell>
        </row>
        <row r="845">
          <cell r="N845" t="str">
            <v>исследование</v>
          </cell>
        </row>
        <row r="847">
          <cell r="N847" t="str">
            <v>исследование</v>
          </cell>
        </row>
        <row r="848">
          <cell r="N848" t="str">
            <v>исследование</v>
          </cell>
        </row>
        <row r="849">
          <cell r="N849" t="str">
            <v>исследование</v>
          </cell>
        </row>
        <row r="850">
          <cell r="N850" t="str">
            <v>исследование</v>
          </cell>
        </row>
        <row r="852">
          <cell r="N852" t="str">
            <v>исследование</v>
          </cell>
        </row>
        <row r="853">
          <cell r="N853" t="str">
            <v>исследование</v>
          </cell>
        </row>
        <row r="854">
          <cell r="N854" t="str">
            <v>исследование</v>
          </cell>
        </row>
        <row r="855">
          <cell r="N855" t="str">
            <v>исследование</v>
          </cell>
        </row>
        <row r="858">
          <cell r="N858" t="str">
            <v>исследование</v>
          </cell>
        </row>
        <row r="859">
          <cell r="N859" t="str">
            <v>исследование</v>
          </cell>
        </row>
        <row r="862">
          <cell r="N862" t="str">
            <v>исследование</v>
          </cell>
        </row>
        <row r="863">
          <cell r="N863" t="str">
            <v>исследование</v>
          </cell>
        </row>
        <row r="864">
          <cell r="N864" t="str">
            <v>исследование</v>
          </cell>
        </row>
        <row r="865">
          <cell r="N865" t="str">
            <v>исследование</v>
          </cell>
        </row>
        <row r="866">
          <cell r="N866" t="str">
            <v>исследование</v>
          </cell>
        </row>
        <row r="867">
          <cell r="N867" t="str">
            <v>исследование</v>
          </cell>
        </row>
        <row r="868">
          <cell r="N868" t="str">
            <v>исследование</v>
          </cell>
        </row>
        <row r="869">
          <cell r="N869" t="str">
            <v>исследование</v>
          </cell>
        </row>
        <row r="873">
          <cell r="N873" t="str">
            <v>исследование</v>
          </cell>
        </row>
        <row r="875">
          <cell r="N875" t="str">
            <v>исследование</v>
          </cell>
        </row>
        <row r="877">
          <cell r="N877" t="str">
            <v>исследование</v>
          </cell>
        </row>
        <row r="878">
          <cell r="N878" t="str">
            <v>исследование</v>
          </cell>
        </row>
        <row r="880">
          <cell r="N880" t="str">
            <v>исследование</v>
          </cell>
        </row>
        <row r="881">
          <cell r="N881" t="str">
            <v>исследование</v>
          </cell>
        </row>
        <row r="882">
          <cell r="N882" t="str">
            <v>исследование</v>
          </cell>
        </row>
        <row r="883">
          <cell r="N883" t="str">
            <v>исследование</v>
          </cell>
        </row>
        <row r="884">
          <cell r="N884" t="str">
            <v>исследование</v>
          </cell>
        </row>
        <row r="885">
          <cell r="N885" t="str">
            <v>исследование</v>
          </cell>
        </row>
        <row r="887">
          <cell r="N887" t="str">
            <v>исследование</v>
          </cell>
        </row>
        <row r="888">
          <cell r="N888" t="str">
            <v>исследование</v>
          </cell>
        </row>
        <row r="889">
          <cell r="N889" t="str">
            <v>исследование</v>
          </cell>
        </row>
        <row r="890">
          <cell r="N890" t="str">
            <v>исследование</v>
          </cell>
        </row>
        <row r="891">
          <cell r="N891" t="str">
            <v>исследование</v>
          </cell>
        </row>
        <row r="893">
          <cell r="N893" t="str">
            <v>исследование</v>
          </cell>
        </row>
        <row r="894">
          <cell r="N894" t="str">
            <v>исследование</v>
          </cell>
        </row>
        <row r="895">
          <cell r="N895" t="str">
            <v>исследование</v>
          </cell>
        </row>
        <row r="897">
          <cell r="N897" t="str">
            <v>исследование</v>
          </cell>
        </row>
        <row r="898">
          <cell r="N898" t="str">
            <v>исследование</v>
          </cell>
        </row>
        <row r="901">
          <cell r="N901" t="str">
            <v>исследование</v>
          </cell>
        </row>
        <row r="902">
          <cell r="N902" t="str">
            <v>исследование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0"/>
  </sheetPr>
  <dimension ref="A1:R1026"/>
  <sheetViews>
    <sheetView tabSelected="1" topLeftCell="A898" workbookViewId="0">
      <selection activeCell="M1" sqref="M1:R1048576"/>
    </sheetView>
  </sheetViews>
  <sheetFormatPr defaultColWidth="9.140625" defaultRowHeight="16.5"/>
  <cols>
    <col min="1" max="1" width="13.85546875" style="1" customWidth="1"/>
    <col min="2" max="2" width="51" style="2" customWidth="1"/>
    <col min="3" max="3" width="14" style="3" customWidth="1"/>
    <col min="4" max="7" width="9.5703125" style="1" hidden="1" customWidth="1"/>
    <col min="8" max="8" width="9.5703125" style="4" hidden="1" customWidth="1"/>
    <col min="9" max="9" width="13.42578125" style="5" customWidth="1"/>
    <col min="10" max="10" width="10.28515625" style="5" customWidth="1"/>
    <col min="11" max="12" width="9.5703125" style="5" customWidth="1"/>
    <col min="13" max="13" width="10.85546875" style="6" customWidth="1"/>
    <col min="14" max="14" width="9" style="6" hidden="1" customWidth="1"/>
    <col min="15" max="15" width="10.140625" style="27" hidden="1" customWidth="1"/>
    <col min="16" max="18" width="9.140625" style="6"/>
    <col min="19" max="16384" width="9.140625" style="5"/>
  </cols>
  <sheetData>
    <row r="1" spans="1:12">
      <c r="G1" s="1" t="s">
        <v>0</v>
      </c>
      <c r="I1" s="1" t="s">
        <v>0</v>
      </c>
      <c r="J1" s="4"/>
    </row>
    <row r="2" spans="1:12">
      <c r="G2" s="1" t="s">
        <v>1</v>
      </c>
      <c r="I2" s="1" t="s">
        <v>1</v>
      </c>
      <c r="J2" s="4"/>
    </row>
    <row r="3" spans="1:12">
      <c r="G3" s="1" t="s">
        <v>2</v>
      </c>
      <c r="I3" s="1" t="s">
        <v>2</v>
      </c>
      <c r="J3" s="4"/>
    </row>
    <row r="4" spans="1:12" ht="22.5" customHeight="1">
      <c r="I4" s="7" t="s">
        <v>3</v>
      </c>
      <c r="J4" s="7"/>
      <c r="K4" s="7"/>
    </row>
    <row r="5" spans="1:12">
      <c r="G5" s="1" t="s">
        <v>4</v>
      </c>
      <c r="I5" s="1" t="s">
        <v>5</v>
      </c>
      <c r="J5" s="4"/>
    </row>
    <row r="7" spans="1:12">
      <c r="A7" s="8" t="s">
        <v>6</v>
      </c>
      <c r="B7" s="8"/>
      <c r="C7" s="8"/>
      <c r="D7" s="8"/>
      <c r="E7" s="8"/>
      <c r="F7" s="8"/>
      <c r="G7" s="8"/>
    </row>
    <row r="8" spans="1:12" ht="34.5" customHeight="1">
      <c r="A8" s="9" t="s">
        <v>7</v>
      </c>
      <c r="B8" s="9"/>
      <c r="C8" s="9"/>
      <c r="D8" s="9"/>
      <c r="E8" s="9"/>
      <c r="F8" s="9"/>
      <c r="G8" s="9"/>
      <c r="H8" s="9"/>
      <c r="I8" s="9"/>
      <c r="J8" s="9"/>
    </row>
    <row r="9" spans="1:12" ht="24" customHeight="1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2" ht="18.75">
      <c r="A10" s="10"/>
      <c r="B10" s="11" t="s">
        <v>8</v>
      </c>
      <c r="C10" s="11"/>
      <c r="D10" s="11"/>
      <c r="E10" s="11"/>
      <c r="F10" s="11"/>
      <c r="G10" s="11"/>
      <c r="H10" s="11"/>
      <c r="I10" s="11"/>
    </row>
    <row r="11" spans="1:12" ht="8.25" customHeight="1">
      <c r="A11" s="10"/>
      <c r="B11" s="12"/>
      <c r="C11" s="12"/>
      <c r="D11" s="12"/>
      <c r="E11" s="12"/>
      <c r="F11" s="12"/>
      <c r="G11" s="12"/>
      <c r="H11" s="13"/>
      <c r="I11" s="12"/>
      <c r="K11" s="14"/>
    </row>
    <row r="12" spans="1:12" ht="15" customHeight="1">
      <c r="A12" s="10"/>
      <c r="B12" s="15" t="s">
        <v>9</v>
      </c>
      <c r="C12" s="15"/>
      <c r="D12" s="15"/>
      <c r="E12" s="15"/>
      <c r="F12" s="15"/>
      <c r="G12" s="16"/>
      <c r="H12" s="17" t="s">
        <v>10</v>
      </c>
      <c r="I12" s="17"/>
      <c r="J12" s="17"/>
      <c r="K12" s="17"/>
    </row>
    <row r="13" spans="1:12" ht="6" customHeight="1">
      <c r="A13" s="10"/>
      <c r="B13" s="18"/>
      <c r="C13" s="18"/>
      <c r="D13" s="18"/>
      <c r="E13" s="18"/>
      <c r="F13" s="18"/>
      <c r="G13" s="16"/>
      <c r="H13" s="19"/>
      <c r="I13" s="14"/>
      <c r="J13" s="14"/>
      <c r="K13" s="14"/>
    </row>
    <row r="14" spans="1:12" ht="6" hidden="1" customHeight="1">
      <c r="A14" s="10"/>
      <c r="B14" s="18"/>
      <c r="C14" s="18"/>
      <c r="D14" s="18"/>
      <c r="E14" s="18"/>
      <c r="F14" s="18"/>
      <c r="G14" s="16"/>
      <c r="H14" s="19"/>
      <c r="I14" s="14"/>
      <c r="J14" s="14"/>
      <c r="K14" s="14"/>
    </row>
    <row r="15" spans="1:12" ht="6" hidden="1" customHeight="1">
      <c r="A15" s="10"/>
      <c r="B15" s="18"/>
      <c r="C15" s="18"/>
      <c r="D15" s="18"/>
      <c r="E15" s="18"/>
      <c r="F15" s="18"/>
      <c r="G15" s="16"/>
      <c r="H15" s="19"/>
      <c r="I15" s="14"/>
      <c r="J15" s="14"/>
      <c r="K15" s="14"/>
    </row>
    <row r="16" spans="1:12" ht="6.75" customHeight="1">
      <c r="A16" s="10"/>
      <c r="B16" s="18"/>
      <c r="C16" s="18"/>
      <c r="D16" s="18"/>
      <c r="E16" s="18"/>
      <c r="F16" s="18"/>
      <c r="G16" s="16"/>
      <c r="H16" s="19"/>
      <c r="I16" s="20"/>
      <c r="J16" s="20"/>
      <c r="K16" s="20"/>
      <c r="L16" s="20"/>
    </row>
    <row r="17" spans="1:18">
      <c r="A17" s="21" t="s">
        <v>11</v>
      </c>
      <c r="B17" s="21" t="s">
        <v>12</v>
      </c>
      <c r="C17" s="21" t="s">
        <v>13</v>
      </c>
      <c r="D17" s="22" t="s">
        <v>14</v>
      </c>
      <c r="E17" s="23"/>
      <c r="F17" s="23"/>
      <c r="G17" s="24"/>
      <c r="H17" s="25" t="s">
        <v>15</v>
      </c>
      <c r="I17" s="26" t="s">
        <v>16</v>
      </c>
      <c r="J17" s="26"/>
      <c r="K17" s="26"/>
      <c r="L17" s="26"/>
    </row>
    <row r="18" spans="1:18">
      <c r="A18" s="21"/>
      <c r="B18" s="21"/>
      <c r="C18" s="21"/>
      <c r="D18" s="22" t="s">
        <v>17</v>
      </c>
      <c r="E18" s="24"/>
      <c r="F18" s="22" t="s">
        <v>18</v>
      </c>
      <c r="G18" s="24"/>
      <c r="H18" s="25"/>
      <c r="I18" s="22" t="s">
        <v>17</v>
      </c>
      <c r="J18" s="24"/>
      <c r="K18" s="22" t="s">
        <v>18</v>
      </c>
      <c r="L18" s="24"/>
    </row>
    <row r="19" spans="1:18" ht="45">
      <c r="A19" s="21"/>
      <c r="B19" s="21"/>
      <c r="C19" s="21"/>
      <c r="D19" s="28" t="s">
        <v>19</v>
      </c>
      <c r="E19" s="28" t="s">
        <v>20</v>
      </c>
      <c r="F19" s="28" t="s">
        <v>19</v>
      </c>
      <c r="G19" s="28" t="s">
        <v>20</v>
      </c>
      <c r="H19" s="25"/>
      <c r="I19" s="28" t="s">
        <v>19</v>
      </c>
      <c r="J19" s="28" t="s">
        <v>20</v>
      </c>
      <c r="K19" s="28" t="s">
        <v>19</v>
      </c>
      <c r="L19" s="28" t="s">
        <v>20</v>
      </c>
    </row>
    <row r="20" spans="1:18">
      <c r="A20" s="29">
        <v>1</v>
      </c>
      <c r="B20" s="30">
        <v>2</v>
      </c>
      <c r="C20" s="29">
        <v>3</v>
      </c>
      <c r="D20" s="30">
        <v>4</v>
      </c>
      <c r="E20" s="29">
        <v>5</v>
      </c>
      <c r="F20" s="30">
        <v>6</v>
      </c>
      <c r="G20" s="29">
        <v>7</v>
      </c>
      <c r="H20" s="31">
        <v>8</v>
      </c>
      <c r="I20" s="29">
        <v>9</v>
      </c>
      <c r="J20" s="30">
        <v>10</v>
      </c>
      <c r="K20" s="29">
        <v>11</v>
      </c>
      <c r="L20" s="30">
        <v>12</v>
      </c>
    </row>
    <row r="21" spans="1:18">
      <c r="A21" s="32">
        <v>1</v>
      </c>
      <c r="B21" s="33" t="str">
        <f>'[1]Кальк (единичное)'!B21</f>
        <v>Санитарно-гигиенические услуги</v>
      </c>
      <c r="C21" s="34"/>
      <c r="D21" s="33"/>
      <c r="E21" s="33"/>
      <c r="F21" s="33"/>
      <c r="G21" s="33"/>
      <c r="H21" s="35"/>
      <c r="I21" s="36"/>
      <c r="J21" s="36"/>
      <c r="K21" s="36"/>
      <c r="L21" s="36"/>
      <c r="M21" s="6">
        <v>1.1000000000000001</v>
      </c>
    </row>
    <row r="22" spans="1:18" ht="33">
      <c r="A22" s="32" t="str">
        <f>'[1]Расчет (единичное)'!A21</f>
        <v>1.1.</v>
      </c>
      <c r="B22" s="37" t="str">
        <f>'[1]Расчет (единичное)'!B21</f>
        <v>подготовительные работы для осуществления санитарно-гигиенических услуг</v>
      </c>
      <c r="C22" s="34"/>
      <c r="D22" s="33"/>
      <c r="E22" s="33"/>
      <c r="F22" s="33"/>
      <c r="G22" s="33"/>
      <c r="H22" s="35"/>
      <c r="I22" s="36"/>
      <c r="J22" s="36"/>
      <c r="K22" s="36"/>
      <c r="L22" s="36"/>
    </row>
    <row r="23" spans="1:18" ht="33">
      <c r="A23" s="33" t="str">
        <f>'[1]Кальк (единичное)'!A23</f>
        <v>1.1.1.</v>
      </c>
      <c r="B23" s="38" t="str">
        <f>'[1]Кальк (единичное)'!B23</f>
        <v>подготовительные работы для осуществления санитарно-гигиенических услуг</v>
      </c>
      <c r="C23" s="34" t="str">
        <f>'[1]Расчет (единичное)'!C22</f>
        <v>оценка</v>
      </c>
      <c r="D23" s="33">
        <f>'[1]Кальк (единичное)'!L23</f>
        <v>11.17</v>
      </c>
      <c r="E23" s="33">
        <f>'[1]Кальк (единичное)'!M23</f>
        <v>13.4</v>
      </c>
      <c r="F23" s="33">
        <f>'[1]Кальк (последующее)'!L23</f>
        <v>0</v>
      </c>
      <c r="G23" s="33">
        <f>'[1]Кальк (последующее)'!M23</f>
        <v>0</v>
      </c>
      <c r="H23" s="35">
        <v>32</v>
      </c>
      <c r="I23" s="39">
        <f>ROUND(D23-(D23*H23/100),2)</f>
        <v>7.6</v>
      </c>
      <c r="J23" s="39">
        <f>ROUND(I23*20/100+I23,2)</f>
        <v>9.1199999999999992</v>
      </c>
      <c r="K23" s="39">
        <f t="shared" ref="K23:K86" si="0">ROUND(F23-(F23*H23/100),2)</f>
        <v>0</v>
      </c>
      <c r="L23" s="39">
        <f t="shared" ref="L23:L86" si="1">ROUND(K23*20/100+K23,2)</f>
        <v>0</v>
      </c>
      <c r="M23" s="6">
        <f>I23/P23</f>
        <v>1.0966810966810967</v>
      </c>
      <c r="N23" s="27">
        <v>6.8860000000000001</v>
      </c>
      <c r="O23" s="27">
        <f>I23/M23</f>
        <v>6.93</v>
      </c>
      <c r="P23" s="6">
        <v>6.93</v>
      </c>
      <c r="Q23" s="6">
        <v>8.32</v>
      </c>
      <c r="R23" s="6">
        <v>7.6230000000000002</v>
      </c>
    </row>
    <row r="24" spans="1:18" ht="33" customHeight="1">
      <c r="A24" s="38" t="str">
        <f>'[1]Расчет (единичное)'!A25</f>
        <v>1.1.2.</v>
      </c>
      <c r="B24" s="38" t="str">
        <f>'[1]Расчет (единичное)'!B25</f>
        <v>подготовительные работы для осуществления санитарно-гигиенических услуг (ОЭ)</v>
      </c>
      <c r="C24" s="34" t="s">
        <v>21</v>
      </c>
      <c r="D24" s="40">
        <f>'[1]Кальк (единичное)'!L24</f>
        <v>11.17</v>
      </c>
      <c r="E24" s="40">
        <f>'[1]Кальк (единичное)'!M24</f>
        <v>13.4</v>
      </c>
      <c r="F24" s="33">
        <f>'[1]Кальк (последующее)'!L24</f>
        <v>0</v>
      </c>
      <c r="G24" s="33">
        <f>'[1]Кальк (последующее)'!M24</f>
        <v>0</v>
      </c>
      <c r="H24" s="35">
        <v>32</v>
      </c>
      <c r="I24" s="39">
        <f>ROUND(D24-(D24*H24/100),2)</f>
        <v>7.6</v>
      </c>
      <c r="J24" s="39">
        <f>ROUND(I24*20/100+I24,2)</f>
        <v>9.1199999999999992</v>
      </c>
      <c r="K24" s="39">
        <f t="shared" si="0"/>
        <v>0</v>
      </c>
      <c r="L24" s="39">
        <f t="shared" si="1"/>
        <v>0</v>
      </c>
      <c r="M24" s="6">
        <f t="shared" ref="M24:M87" si="2">I24/P24</f>
        <v>1.0966810966810967</v>
      </c>
      <c r="N24" s="27">
        <v>7.2489999999999997</v>
      </c>
      <c r="O24" s="27">
        <f t="shared" ref="O24:O87" si="3">I24/M24</f>
        <v>6.93</v>
      </c>
      <c r="P24" s="6">
        <v>6.93</v>
      </c>
      <c r="Q24" s="6">
        <v>8.32</v>
      </c>
      <c r="R24" s="6">
        <v>7.6230000000000002</v>
      </c>
    </row>
    <row r="25" spans="1:18" ht="36" customHeight="1">
      <c r="A25" s="38" t="str">
        <f>'[1]Расчет (единичное)'!A28</f>
        <v>1.2.</v>
      </c>
      <c r="B25" s="38" t="str">
        <f>'[1]Расчет (единичное)'!B28</f>
        <v>разработка и оформление программы лабораторных исследований, испытаний</v>
      </c>
      <c r="C25" s="34"/>
      <c r="D25" s="33"/>
      <c r="E25" s="33"/>
      <c r="F25" s="33"/>
      <c r="G25" s="33"/>
      <c r="H25" s="35"/>
      <c r="I25" s="39"/>
      <c r="J25" s="39"/>
      <c r="K25" s="39"/>
      <c r="L25" s="39"/>
      <c r="M25" s="6" t="e">
        <f t="shared" si="2"/>
        <v>#DIV/0!</v>
      </c>
      <c r="N25" s="27">
        <v>0</v>
      </c>
      <c r="O25" s="27" t="e">
        <f t="shared" si="3"/>
        <v>#DIV/0!</v>
      </c>
      <c r="R25" s="6">
        <v>0</v>
      </c>
    </row>
    <row r="26" spans="1:18" ht="33">
      <c r="A26" s="33" t="str">
        <f>'[1]Кальк (единичное)'!A26</f>
        <v>1.2.1.</v>
      </c>
      <c r="B26" s="38" t="str">
        <f>'[1]Кальк (единичное)'!B26</f>
        <v>разработка и оформление программы лабораторных исследований, испытаний</v>
      </c>
      <c r="C26" s="34" t="s">
        <v>22</v>
      </c>
      <c r="D26" s="40">
        <f>'[1]Кальк (единичное)'!L26</f>
        <v>22.36</v>
      </c>
      <c r="E26" s="33">
        <f>'[1]Кальк (единичное)'!M26</f>
        <v>26.83</v>
      </c>
      <c r="F26" s="33">
        <f>'[1]Кальк (последующее)'!L26</f>
        <v>2.2200000000000002</v>
      </c>
      <c r="G26" s="40">
        <f>'[1]Кальк (последующее)'!M26</f>
        <v>2.66</v>
      </c>
      <c r="H26" s="35">
        <v>32</v>
      </c>
      <c r="I26" s="39">
        <f>ROUND(D26-(D26*H26/100),2)</f>
        <v>15.2</v>
      </c>
      <c r="J26" s="39">
        <f>ROUND(I26*20/100+I26,2)</f>
        <v>18.239999999999998</v>
      </c>
      <c r="K26" s="39">
        <f t="shared" si="0"/>
        <v>1.51</v>
      </c>
      <c r="L26" s="39">
        <f t="shared" si="1"/>
        <v>1.81</v>
      </c>
      <c r="M26" s="6">
        <f t="shared" si="2"/>
        <v>1.0966810966810967</v>
      </c>
      <c r="N26" s="27">
        <v>13.772</v>
      </c>
      <c r="O26" s="27">
        <f t="shared" si="3"/>
        <v>13.86</v>
      </c>
      <c r="P26" s="6">
        <v>13.86</v>
      </c>
      <c r="Q26" s="6">
        <v>16.63</v>
      </c>
      <c r="R26" s="6">
        <v>15.246</v>
      </c>
    </row>
    <row r="27" spans="1:18" ht="33">
      <c r="A27" s="38" t="str">
        <f>'[1]Кальк (единичное)'!A27</f>
        <v>1.2.2.</v>
      </c>
      <c r="B27" s="38" t="str">
        <f>'[1]Кальк (единичное)'!B27</f>
        <v>разработка и оформление программы лабораторных исследований, испытаний (ОЭ)</v>
      </c>
      <c r="C27" s="34" t="s">
        <v>22</v>
      </c>
      <c r="D27" s="33">
        <f>'[1]Кальк (единичное)'!L27</f>
        <v>22.63</v>
      </c>
      <c r="E27" s="33">
        <f>'[1]Кальк (единичное)'!M27</f>
        <v>27.16</v>
      </c>
      <c r="F27" s="33">
        <f>'[1]Кальк (последующее)'!L27</f>
        <v>2.2599999999999998</v>
      </c>
      <c r="G27" s="33">
        <f>'[1]Кальк (последующее)'!M27</f>
        <v>2.71</v>
      </c>
      <c r="H27" s="35">
        <v>32.85</v>
      </c>
      <c r="I27" s="39">
        <f>ROUND(D27-(D27*H27/100),2)</f>
        <v>15.2</v>
      </c>
      <c r="J27" s="39">
        <f>ROUND(I27*20/100+I27,2)</f>
        <v>18.239999999999998</v>
      </c>
      <c r="K27" s="39">
        <f t="shared" si="0"/>
        <v>1.52</v>
      </c>
      <c r="L27" s="39">
        <f t="shared" si="1"/>
        <v>1.82</v>
      </c>
      <c r="M27" s="6">
        <f t="shared" si="2"/>
        <v>1.0833927298645758</v>
      </c>
      <c r="N27" s="27">
        <v>14.542</v>
      </c>
      <c r="O27" s="27">
        <f t="shared" si="3"/>
        <v>14.030000000000001</v>
      </c>
      <c r="P27" s="6">
        <v>14.03</v>
      </c>
      <c r="Q27" s="6">
        <v>16.84</v>
      </c>
      <c r="R27" s="6">
        <v>15.433</v>
      </c>
    </row>
    <row r="28" spans="1:18" ht="33">
      <c r="A28" s="33" t="str">
        <f>'[1]Кальк (единичное)'!A28</f>
        <v>1.3.</v>
      </c>
      <c r="B28" s="38" t="str">
        <f>'[1]Кальк (единичное)'!B28</f>
        <v>выдача заключения о целесообразности проведения лабораторных исследований</v>
      </c>
      <c r="C28" s="41" t="s">
        <v>23</v>
      </c>
      <c r="D28" s="33">
        <f>'[1]Кальк (единичное)'!L28</f>
        <v>35.78</v>
      </c>
      <c r="E28" s="33">
        <f>'[1]Кальк (единичное)'!M28</f>
        <v>42.94</v>
      </c>
      <c r="F28" s="33">
        <f>'[1]Кальк (последующее)'!L28</f>
        <v>3.67</v>
      </c>
      <c r="G28" s="40">
        <f>'[1]Кальк (последующее)'!M28</f>
        <v>4.4000000000000004</v>
      </c>
      <c r="H28" s="35">
        <v>40</v>
      </c>
      <c r="I28" s="39">
        <f>ROUND(D28-(D28*H28/100),2)</f>
        <v>21.47</v>
      </c>
      <c r="J28" s="39">
        <f>ROUND(I28*20/100+I28,2)</f>
        <v>25.76</v>
      </c>
      <c r="K28" s="39">
        <f t="shared" si="0"/>
        <v>2.2000000000000002</v>
      </c>
      <c r="L28" s="39">
        <f t="shared" si="1"/>
        <v>2.64</v>
      </c>
      <c r="M28" s="6">
        <f t="shared" si="2"/>
        <v>1.0909552845528454</v>
      </c>
      <c r="N28" s="27">
        <v>19.678999999999998</v>
      </c>
      <c r="O28" s="27">
        <f t="shared" si="3"/>
        <v>19.68</v>
      </c>
      <c r="P28" s="6">
        <v>19.68</v>
      </c>
      <c r="Q28" s="6">
        <v>23.62</v>
      </c>
      <c r="R28" s="6">
        <v>21.648</v>
      </c>
    </row>
    <row r="29" spans="1:18" ht="49.5">
      <c r="A29" s="38" t="str">
        <f>'[1]Расчет (единичное)'!A39</f>
        <v>1.4.</v>
      </c>
      <c r="B29" s="38" t="str">
        <f>'[1]Расчет (единичное)'!B39</f>
        <v>организация работ по проведению лабораторных испытаний, измерений, оформлению итогового документа</v>
      </c>
      <c r="C29" s="41"/>
      <c r="D29" s="33"/>
      <c r="E29" s="33"/>
      <c r="F29" s="33"/>
      <c r="G29" s="40"/>
      <c r="H29" s="31"/>
      <c r="I29" s="39"/>
      <c r="J29" s="39"/>
      <c r="K29" s="39"/>
      <c r="L29" s="39"/>
      <c r="M29" s="6" t="e">
        <f t="shared" si="2"/>
        <v>#DIV/0!</v>
      </c>
      <c r="N29" s="27">
        <v>0</v>
      </c>
      <c r="O29" s="27" t="e">
        <f t="shared" si="3"/>
        <v>#DIV/0!</v>
      </c>
      <c r="R29" s="6">
        <v>0</v>
      </c>
    </row>
    <row r="30" spans="1:18" ht="49.5">
      <c r="A30" s="33" t="str">
        <f>'[1]Кальк (единичное)'!A30</f>
        <v>1.4.1.</v>
      </c>
      <c r="B30" s="38" t="str">
        <f>'[1]Кальк (единичное)'!B30</f>
        <v>организация работ по проведению лабораторных испытаний, измерений, оформлению итогового документа</v>
      </c>
      <c r="C30" s="42" t="s">
        <v>24</v>
      </c>
      <c r="D30" s="33">
        <f>'[1]Кальк (единичное)'!L30</f>
        <v>20.84</v>
      </c>
      <c r="E30" s="33">
        <f>'[1]Кальк (единичное)'!M30</f>
        <v>25.01</v>
      </c>
      <c r="F30" s="33">
        <f>'[1]Кальк (последующее)'!L30</f>
        <v>2.09</v>
      </c>
      <c r="G30" s="40">
        <f>'[1]Кальк (последующее)'!M30</f>
        <v>2.5099999999999998</v>
      </c>
      <c r="H30" s="31">
        <v>26</v>
      </c>
      <c r="I30" s="39">
        <f t="shared" ref="I30:I106" si="4">ROUND(D30-(D30*H30/100),2)</f>
        <v>15.42</v>
      </c>
      <c r="J30" s="39">
        <f t="shared" ref="J30:J106" si="5">ROUND(I30*20/100+I30,2)</f>
        <v>18.5</v>
      </c>
      <c r="K30" s="39">
        <f t="shared" si="0"/>
        <v>1.55</v>
      </c>
      <c r="L30" s="39">
        <f t="shared" si="1"/>
        <v>1.86</v>
      </c>
      <c r="M30" s="6">
        <f t="shared" si="2"/>
        <v>1.1045845272206303</v>
      </c>
      <c r="N30" s="27">
        <v>13.981</v>
      </c>
      <c r="O30" s="27">
        <f t="shared" si="3"/>
        <v>13.96</v>
      </c>
      <c r="P30" s="6">
        <v>13.96</v>
      </c>
      <c r="Q30" s="6">
        <v>16.75</v>
      </c>
      <c r="R30" s="6">
        <v>15.356</v>
      </c>
    </row>
    <row r="31" spans="1:18" ht="49.5">
      <c r="A31" s="38" t="str">
        <f>'[1]Кальк (единичное)'!A31</f>
        <v>1.4.2.</v>
      </c>
      <c r="B31" s="38" t="str">
        <f>'[1]Кальк (единичное)'!B31</f>
        <v>организация работ по проведению лабораторных испытаний, измерений, оформлению итогового документа (ОЭ)</v>
      </c>
      <c r="C31" s="42" t="s">
        <v>24</v>
      </c>
      <c r="D31" s="33">
        <f>'[1]Кальк (единичное)'!L31</f>
        <v>21.07</v>
      </c>
      <c r="E31" s="33">
        <f>'[1]Кальк (единичное)'!M31</f>
        <v>25.28</v>
      </c>
      <c r="F31" s="33">
        <f>'[1]Кальк (последующее)'!L31</f>
        <v>2.12</v>
      </c>
      <c r="G31" s="33">
        <f>'[1]Кальк (последующее)'!M31</f>
        <v>2.54</v>
      </c>
      <c r="H31" s="35">
        <v>26.7</v>
      </c>
      <c r="I31" s="39">
        <f t="shared" si="4"/>
        <v>15.44</v>
      </c>
      <c r="J31" s="39">
        <f t="shared" si="5"/>
        <v>18.53</v>
      </c>
      <c r="K31" s="39">
        <f t="shared" si="0"/>
        <v>1.55</v>
      </c>
      <c r="L31" s="39">
        <f t="shared" si="1"/>
        <v>1.86</v>
      </c>
      <c r="M31" s="6">
        <f t="shared" si="2"/>
        <v>1.061898211829436</v>
      </c>
      <c r="N31" s="27">
        <v>14.597</v>
      </c>
      <c r="O31" s="27">
        <f t="shared" si="3"/>
        <v>14.540000000000001</v>
      </c>
      <c r="P31" s="6">
        <v>14.54</v>
      </c>
      <c r="Q31" s="6">
        <v>17.45</v>
      </c>
      <c r="R31" s="6">
        <v>15.994</v>
      </c>
    </row>
    <row r="32" spans="1:18" ht="31.5">
      <c r="A32" s="33" t="str">
        <f>'[1]Кальк (единичное)'!A32</f>
        <v>1.5.</v>
      </c>
      <c r="B32" s="38" t="str">
        <f>'[1]Кальк (единичное)'!B32</f>
        <v>проведение работ по идентификации продукции</v>
      </c>
      <c r="C32" s="43" t="s">
        <v>25</v>
      </c>
      <c r="D32" s="33">
        <f>'[1]Кальк (единичное)'!L32</f>
        <v>16.899999999999999</v>
      </c>
      <c r="E32" s="33">
        <f>'[1]Кальк (единичное)'!M32</f>
        <v>20.28</v>
      </c>
      <c r="F32" s="33">
        <f>'[1]Кальк (последующее)'!L32</f>
        <v>1.69</v>
      </c>
      <c r="G32" s="40">
        <f>'[1]Кальк (последующее)'!M32</f>
        <v>2.0299999999999998</v>
      </c>
      <c r="H32" s="31">
        <v>46</v>
      </c>
      <c r="I32" s="39">
        <f t="shared" si="4"/>
        <v>9.1300000000000008</v>
      </c>
      <c r="J32" s="39">
        <f t="shared" si="5"/>
        <v>10.96</v>
      </c>
      <c r="K32" s="39">
        <f t="shared" si="0"/>
        <v>0.91</v>
      </c>
      <c r="L32" s="39">
        <f t="shared" si="1"/>
        <v>1.0900000000000001</v>
      </c>
      <c r="M32" s="6">
        <f t="shared" si="2"/>
        <v>1.1026570048309181</v>
      </c>
      <c r="N32" s="27">
        <v>7.4359999999999999</v>
      </c>
      <c r="O32" s="27">
        <f t="shared" si="3"/>
        <v>8.2799999999999994</v>
      </c>
      <c r="P32" s="6">
        <v>8.2799999999999994</v>
      </c>
      <c r="Q32" s="6">
        <v>9.94</v>
      </c>
      <c r="R32" s="6">
        <v>9.1080000000000005</v>
      </c>
    </row>
    <row r="33" spans="1:18">
      <c r="A33" s="33" t="str">
        <f>'[1]Расчет (единичное)'!A52</f>
        <v>1.6.</v>
      </c>
      <c r="B33" s="33" t="str">
        <f>'[1]Расчет (единичное)'!B52</f>
        <v>проведение работ по отбору проб (образцов)</v>
      </c>
      <c r="C33" s="44"/>
      <c r="D33" s="33"/>
      <c r="E33" s="33"/>
      <c r="F33" s="33"/>
      <c r="G33" s="40"/>
      <c r="H33" s="31"/>
      <c r="I33" s="39"/>
      <c r="J33" s="39"/>
      <c r="K33" s="39"/>
      <c r="L33" s="39"/>
      <c r="M33" s="6" t="e">
        <f t="shared" si="2"/>
        <v>#DIV/0!</v>
      </c>
      <c r="N33" s="27">
        <v>0</v>
      </c>
      <c r="O33" s="27" t="e">
        <f t="shared" si="3"/>
        <v>#DIV/0!</v>
      </c>
      <c r="R33" s="6">
        <v>0</v>
      </c>
    </row>
    <row r="34" spans="1:18" ht="26.25" customHeight="1">
      <c r="A34" s="33" t="str">
        <f>'[1]Кальк (единичное)'!A34</f>
        <v>1.6.1.</v>
      </c>
      <c r="B34" s="38" t="str">
        <f>'[1]Кальк (единичное)'!B34</f>
        <v>проведение работ по отбору проб (образцов)</v>
      </c>
      <c r="C34" s="44" t="s">
        <v>26</v>
      </c>
      <c r="D34" s="33">
        <f>'[1]Кальк (единичное)'!L34</f>
        <v>22.59</v>
      </c>
      <c r="E34" s="33">
        <f>'[1]Кальк (единичное)'!M34</f>
        <v>27.11</v>
      </c>
      <c r="F34" s="33">
        <f>'[1]Кальк (последующее)'!L34</f>
        <v>2.2599999999999998</v>
      </c>
      <c r="G34" s="40">
        <f>'[1]Кальк (последующее)'!M34</f>
        <v>2.71</v>
      </c>
      <c r="H34" s="31">
        <v>46</v>
      </c>
      <c r="I34" s="39">
        <f t="shared" si="4"/>
        <v>12.2</v>
      </c>
      <c r="J34" s="39">
        <f t="shared" si="5"/>
        <v>14.64</v>
      </c>
      <c r="K34" s="39">
        <f t="shared" si="0"/>
        <v>1.22</v>
      </c>
      <c r="L34" s="39">
        <f t="shared" si="1"/>
        <v>1.46</v>
      </c>
      <c r="M34" s="6">
        <f t="shared" si="2"/>
        <v>1.102077687443541</v>
      </c>
      <c r="N34" s="27">
        <v>10.439</v>
      </c>
      <c r="O34" s="27">
        <f t="shared" si="3"/>
        <v>11.07</v>
      </c>
      <c r="P34" s="6">
        <v>11.07</v>
      </c>
      <c r="Q34" s="6">
        <v>13.28</v>
      </c>
      <c r="R34" s="6">
        <v>12.177</v>
      </c>
    </row>
    <row r="35" spans="1:18" ht="27" customHeight="1">
      <c r="A35" s="33" t="str">
        <f>'[1]Кальк (единичное)'!A35</f>
        <v>1.6.2.</v>
      </c>
      <c r="B35" s="33" t="str">
        <f>'[1]Кальк (единичное)'!B35</f>
        <v>проведение работ по отбору проб (образцов)ОЭ</v>
      </c>
      <c r="C35" s="44" t="s">
        <v>26</v>
      </c>
      <c r="D35" s="33">
        <f>'[1]Кальк (единичное)'!L35</f>
        <v>22.7</v>
      </c>
      <c r="E35" s="33">
        <f>'[1]Кальк (единичное)'!M35</f>
        <v>27.24</v>
      </c>
      <c r="F35" s="33">
        <f>'[1]Кальк (последующее)'!L35</f>
        <v>2.2599999999999998</v>
      </c>
      <c r="G35" s="33">
        <f>'[1]Кальк (последующее)'!M35</f>
        <v>2.71</v>
      </c>
      <c r="H35" s="35">
        <v>47</v>
      </c>
      <c r="I35" s="39">
        <f t="shared" si="4"/>
        <v>12.03</v>
      </c>
      <c r="J35" s="39">
        <f t="shared" si="5"/>
        <v>14.44</v>
      </c>
      <c r="K35" s="39">
        <f t="shared" si="0"/>
        <v>1.2</v>
      </c>
      <c r="L35" s="39">
        <f t="shared" si="1"/>
        <v>1.44</v>
      </c>
      <c r="M35" s="6">
        <f t="shared" si="2"/>
        <v>1.1036697247706422</v>
      </c>
      <c r="N35" s="27">
        <v>10.483000000000001</v>
      </c>
      <c r="O35" s="27">
        <f t="shared" si="3"/>
        <v>10.9</v>
      </c>
      <c r="P35" s="6">
        <v>10.9</v>
      </c>
      <c r="Q35" s="6">
        <v>13.08</v>
      </c>
      <c r="R35" s="6">
        <v>11.99</v>
      </c>
    </row>
    <row r="36" spans="1:18" ht="115.5">
      <c r="A36" s="38" t="str">
        <f>'[1]Расчет (единичное)'!A61</f>
        <v>1.7.</v>
      </c>
      <c r="B36" s="38" t="str">
        <f>'[1]Расчет (единичное)'!B61</f>
        <v>изготовление и выдача копий, дубликатов документов по результатам санитарно-эпидемиологической услуги, государственной санитарно-гигиенической экспертизы, протоколов лабораторных исследований, актов отбора и идентификации продукции, санитарно-гигиенических заключений (1 документ)</v>
      </c>
      <c r="C36" s="44"/>
      <c r="D36" s="33"/>
      <c r="E36" s="33"/>
      <c r="F36" s="33"/>
      <c r="G36" s="33"/>
      <c r="H36" s="35"/>
      <c r="I36" s="39"/>
      <c r="J36" s="39"/>
      <c r="K36" s="39"/>
      <c r="L36" s="39"/>
      <c r="M36" s="6" t="e">
        <f t="shared" si="2"/>
        <v>#DIV/0!</v>
      </c>
      <c r="N36" s="27">
        <v>0</v>
      </c>
      <c r="O36" s="27" t="e">
        <f t="shared" si="3"/>
        <v>#DIV/0!</v>
      </c>
      <c r="R36" s="6">
        <v>0</v>
      </c>
    </row>
    <row r="37" spans="1:18" ht="115.5">
      <c r="A37" s="33" t="str">
        <f>'[1]Кальк (единичное)'!A37</f>
        <v>1.7.1.</v>
      </c>
      <c r="B37" s="38" t="str">
        <f>'[1]Кальк (единичное)'!B37</f>
        <v>изготовление и выдача копий, дубликатов документов по результатам санитарно-эпидемиологической услуги, государственной санитарно-гигиенической экспертизы, протоколов лабораторных исследований, актов отбора и идентификации продукции, санитарно-гигиенических заключений (1 документ)</v>
      </c>
      <c r="C37" s="44" t="s">
        <v>27</v>
      </c>
      <c r="D37" s="33">
        <f>'[1]Кальк (единичное)'!L37</f>
        <v>5.6</v>
      </c>
      <c r="E37" s="33">
        <f>'[1]Кальк (единичное)'!M37</f>
        <v>6.72</v>
      </c>
      <c r="F37" s="33">
        <f>'[1]Кальк (последующее)'!L37</f>
        <v>0.55000000000000004</v>
      </c>
      <c r="G37" s="40">
        <f>'[1]Кальк (последующее)'!M37</f>
        <v>0.66</v>
      </c>
      <c r="H37" s="31">
        <v>55</v>
      </c>
      <c r="I37" s="39">
        <f t="shared" si="4"/>
        <v>2.52</v>
      </c>
      <c r="J37" s="39">
        <f t="shared" si="5"/>
        <v>3.02</v>
      </c>
      <c r="K37" s="39">
        <f t="shared" si="0"/>
        <v>0.25</v>
      </c>
      <c r="L37" s="39">
        <f t="shared" si="1"/>
        <v>0.3</v>
      </c>
      <c r="M37" s="6">
        <f t="shared" si="2"/>
        <v>1.0956521739130436</v>
      </c>
      <c r="N37" s="27">
        <v>1.782</v>
      </c>
      <c r="O37" s="27">
        <f t="shared" si="3"/>
        <v>2.2999999999999998</v>
      </c>
      <c r="P37" s="6">
        <v>2.2999999999999998</v>
      </c>
      <c r="Q37" s="6">
        <v>2.76</v>
      </c>
      <c r="R37" s="6">
        <v>2.5299999999999998</v>
      </c>
    </row>
    <row r="38" spans="1:18" ht="115.5">
      <c r="A38" s="38" t="str">
        <f>'[1]Кальк (единичное)'!A38</f>
        <v>1.7.2.</v>
      </c>
      <c r="B38" s="38" t="str">
        <f>'[1]Кальк (единичное)'!B38</f>
        <v>изготовление и выдача копий, дубликатов документов по результатам санитарно-эпидемиологической услуги, государственной санитарно-гигиенической экспертизы, протоколов лабораторных исследований, актов отбора и идентификации продукции, санитарно-гигиенических заключений (1 документ)ОЭ</v>
      </c>
      <c r="C38" s="44" t="s">
        <v>27</v>
      </c>
      <c r="D38" s="33">
        <f>'[1]Кальк (единичное)'!L38</f>
        <v>5.67</v>
      </c>
      <c r="E38" s="33">
        <f>'[1]Кальк (единичное)'!M38</f>
        <v>6.8</v>
      </c>
      <c r="F38" s="33">
        <f>'[1]Кальк (последующее)'!L38</f>
        <v>0.56000000000000005</v>
      </c>
      <c r="G38" s="33">
        <f>'[1]Кальк (последующее)'!M38</f>
        <v>0.67</v>
      </c>
      <c r="H38" s="35">
        <v>53</v>
      </c>
      <c r="I38" s="39">
        <f t="shared" si="4"/>
        <v>2.66</v>
      </c>
      <c r="J38" s="39">
        <f t="shared" si="5"/>
        <v>3.19</v>
      </c>
      <c r="K38" s="39">
        <f t="shared" si="0"/>
        <v>0.26</v>
      </c>
      <c r="L38" s="39">
        <f t="shared" si="1"/>
        <v>0.31</v>
      </c>
      <c r="M38" s="6">
        <f t="shared" si="2"/>
        <v>1.1465517241379313</v>
      </c>
      <c r="N38" s="27">
        <v>1.87</v>
      </c>
      <c r="O38" s="27">
        <f t="shared" si="3"/>
        <v>2.3199999999999998</v>
      </c>
      <c r="P38" s="6">
        <v>2.3199999999999998</v>
      </c>
      <c r="Q38" s="6">
        <v>2.78</v>
      </c>
      <c r="R38" s="6">
        <v>2.552</v>
      </c>
    </row>
    <row r="39" spans="1:18" ht="33.75" customHeight="1">
      <c r="A39" s="38" t="str">
        <f>'[1]Расчет (единичное)'!A70</f>
        <v>1.8.</v>
      </c>
      <c r="B39" s="38" t="str">
        <f>'[1]Расчет (единичное)'!B70</f>
        <v>изготовление копии ТНПА и ее заверение на титульном листе (1 документ)</v>
      </c>
      <c r="C39" s="44"/>
      <c r="D39" s="33"/>
      <c r="E39" s="33"/>
      <c r="F39" s="33"/>
      <c r="G39" s="33"/>
      <c r="H39" s="35"/>
      <c r="I39" s="39"/>
      <c r="J39" s="39"/>
      <c r="K39" s="39"/>
      <c r="L39" s="39"/>
      <c r="M39" s="6" t="e">
        <f t="shared" si="2"/>
        <v>#DIV/0!</v>
      </c>
      <c r="N39" s="27">
        <v>0</v>
      </c>
      <c r="O39" s="27" t="e">
        <f t="shared" si="3"/>
        <v>#DIV/0!</v>
      </c>
      <c r="R39" s="6">
        <v>0</v>
      </c>
    </row>
    <row r="40" spans="1:18">
      <c r="A40" s="33" t="str">
        <f>'[1]Кальк (единичное)'!A40</f>
        <v>1.8.1.</v>
      </c>
      <c r="B40" s="33" t="str">
        <f>'[1]Кальк (единичное)'!B40</f>
        <v>изготовление копии ТНПА и ее заверение на титульном листе (1 документ)</v>
      </c>
      <c r="C40" s="45" t="s">
        <v>28</v>
      </c>
      <c r="D40" s="33">
        <f>'[1]Кальк (единичное)'!L40</f>
        <v>12.59</v>
      </c>
      <c r="E40" s="33">
        <f>'[1]Кальк (единичное)'!M40</f>
        <v>15.11</v>
      </c>
      <c r="F40" s="33">
        <f>'[1]Кальк (последующее)'!L40</f>
        <v>8.3699999999999992</v>
      </c>
      <c r="G40" s="40">
        <f>'[1]Кальк (последующее)'!M40</f>
        <v>10.039999999999999</v>
      </c>
      <c r="H40" s="31">
        <v>51</v>
      </c>
      <c r="I40" s="39">
        <f t="shared" si="4"/>
        <v>6.17</v>
      </c>
      <c r="J40" s="39">
        <f t="shared" si="5"/>
        <v>7.4</v>
      </c>
      <c r="K40" s="39">
        <f t="shared" si="0"/>
        <v>4.0999999999999996</v>
      </c>
      <c r="L40" s="39">
        <f t="shared" si="1"/>
        <v>4.92</v>
      </c>
      <c r="M40" s="6">
        <f t="shared" si="2"/>
        <v>1.1404805914972274</v>
      </c>
      <c r="N40" s="27">
        <v>1.804</v>
      </c>
      <c r="O40" s="27">
        <f t="shared" si="3"/>
        <v>5.41</v>
      </c>
      <c r="P40" s="6">
        <v>5.41</v>
      </c>
      <c r="Q40" s="6">
        <v>6.49</v>
      </c>
      <c r="R40" s="6">
        <v>5.9509999999999996</v>
      </c>
    </row>
    <row r="41" spans="1:18" ht="33">
      <c r="A41" s="33" t="str">
        <f>'[1]Кальк (единичное)'!A41</f>
        <v>1.8.2.</v>
      </c>
      <c r="B41" s="38" t="str">
        <f>'[1]Кальк (единичное)'!B41</f>
        <v>изготовление копии ТНПА и ее заверение на титульном листе (1 документ)ОЭ</v>
      </c>
      <c r="C41" s="45" t="s">
        <v>28</v>
      </c>
      <c r="D41" s="33">
        <f>'[1]Кальк (единичное)'!L41</f>
        <v>12.75</v>
      </c>
      <c r="E41" s="33">
        <f>'[1]Кальк (единичное)'!M41</f>
        <v>15.3</v>
      </c>
      <c r="F41" s="33">
        <f>'[1]Кальк (последующее)'!L41</f>
        <v>8.49</v>
      </c>
      <c r="G41" s="33">
        <f>'[1]Кальк (последующее)'!M41</f>
        <v>10.19</v>
      </c>
      <c r="H41" s="35">
        <v>50</v>
      </c>
      <c r="I41" s="39">
        <f t="shared" si="4"/>
        <v>6.38</v>
      </c>
      <c r="J41" s="39">
        <f t="shared" si="5"/>
        <v>7.66</v>
      </c>
      <c r="K41" s="39">
        <f t="shared" si="0"/>
        <v>4.25</v>
      </c>
      <c r="L41" s="39">
        <f t="shared" si="1"/>
        <v>5.0999999999999996</v>
      </c>
      <c r="M41" s="6">
        <f t="shared" si="2"/>
        <v>1.1642335766423357</v>
      </c>
      <c r="N41" s="27">
        <v>1.8919999999999999</v>
      </c>
      <c r="O41" s="27">
        <f t="shared" si="3"/>
        <v>5.48</v>
      </c>
      <c r="P41" s="6">
        <v>5.48</v>
      </c>
      <c r="Q41" s="6">
        <v>6.58</v>
      </c>
      <c r="R41" s="6">
        <v>6.0279999999999996</v>
      </c>
    </row>
    <row r="42" spans="1:18" ht="33">
      <c r="A42" s="38" t="str">
        <f>'[1]Расчет (единичное)'!A79</f>
        <v>1.9.</v>
      </c>
      <c r="B42" s="38" t="str">
        <f>'[1]Расчет (единичное)'!B79</f>
        <v xml:space="preserve">замена (переоформление, внесение изменений) санитарно-гигиенического заключения </v>
      </c>
      <c r="C42" s="45"/>
      <c r="D42" s="33"/>
      <c r="E42" s="33"/>
      <c r="F42" s="33"/>
      <c r="G42" s="33"/>
      <c r="H42" s="35"/>
      <c r="I42" s="39"/>
      <c r="J42" s="39"/>
      <c r="K42" s="39"/>
      <c r="L42" s="39"/>
      <c r="M42" s="6" t="e">
        <f t="shared" si="2"/>
        <v>#DIV/0!</v>
      </c>
      <c r="N42" s="27">
        <v>0</v>
      </c>
      <c r="O42" s="27" t="e">
        <f t="shared" si="3"/>
        <v>#DIV/0!</v>
      </c>
      <c r="R42" s="6">
        <v>0</v>
      </c>
    </row>
    <row r="43" spans="1:18" ht="47.25" customHeight="1">
      <c r="A43" s="38" t="str">
        <f>'[1]Кальк (единичное)'!A43</f>
        <v>1.9.1.</v>
      </c>
      <c r="B43" s="38" t="str">
        <f>'[1]Кальк (единичное)'!B43</f>
        <v xml:space="preserve">замена (переоформление, внесение изменений) санитарно-гигиенического заключения </v>
      </c>
      <c r="C43" s="43" t="s">
        <v>29</v>
      </c>
      <c r="D43" s="33">
        <f>'[1]Кальк (единичное)'!L43</f>
        <v>7.02</v>
      </c>
      <c r="E43" s="33">
        <f>'[1]Кальк (единичное)'!M43</f>
        <v>8.42</v>
      </c>
      <c r="F43" s="33">
        <f>'[1]Кальк (последующее)'!L43</f>
        <v>0</v>
      </c>
      <c r="G43" s="40">
        <f>'[1]Кальк (последующее)'!M43</f>
        <v>0</v>
      </c>
      <c r="H43" s="31">
        <v>30</v>
      </c>
      <c r="I43" s="39">
        <f t="shared" si="4"/>
        <v>4.91</v>
      </c>
      <c r="J43" s="39">
        <f t="shared" si="5"/>
        <v>5.89</v>
      </c>
      <c r="K43" s="39">
        <f t="shared" si="0"/>
        <v>0</v>
      </c>
      <c r="L43" s="39">
        <f t="shared" si="1"/>
        <v>0</v>
      </c>
      <c r="M43" s="6">
        <f t="shared" si="2"/>
        <v>1.1108597285067874</v>
      </c>
      <c r="N43" s="27">
        <v>3.63</v>
      </c>
      <c r="O43" s="27">
        <f t="shared" si="3"/>
        <v>4.42</v>
      </c>
      <c r="P43" s="6">
        <v>4.42</v>
      </c>
      <c r="Q43" s="6">
        <v>5.3</v>
      </c>
      <c r="R43" s="6">
        <v>4.8620000000000001</v>
      </c>
    </row>
    <row r="44" spans="1:18" ht="48.75" customHeight="1">
      <c r="A44" s="38" t="str">
        <f>'[1]Кальк (единичное)'!A44</f>
        <v>1.9.2.</v>
      </c>
      <c r="B44" s="38" t="str">
        <f>'[1]Кальк (единичное)'!B44</f>
        <v>замена (переоформление, внесение изменений) санитарно-гигиенического заключения ОЭ</v>
      </c>
      <c r="C44" s="43" t="s">
        <v>29</v>
      </c>
      <c r="D44" s="33">
        <f>'[1]Кальк (единичное)'!L44</f>
        <v>7.07</v>
      </c>
      <c r="E44" s="33">
        <f>'[1]Кальк (единичное)'!M44</f>
        <v>8.48</v>
      </c>
      <c r="F44" s="33">
        <f>'[1]Кальк (последующее)'!L44</f>
        <v>0</v>
      </c>
      <c r="G44" s="33">
        <f>'[1]Кальк (последующее)'!M44</f>
        <v>0</v>
      </c>
      <c r="H44" s="35">
        <v>28</v>
      </c>
      <c r="I44" s="39">
        <f t="shared" si="4"/>
        <v>5.09</v>
      </c>
      <c r="J44" s="39">
        <f t="shared" si="5"/>
        <v>6.11</v>
      </c>
      <c r="K44" s="39">
        <f t="shared" si="0"/>
        <v>0</v>
      </c>
      <c r="L44" s="39">
        <f t="shared" si="1"/>
        <v>0</v>
      </c>
      <c r="M44" s="6">
        <f t="shared" si="2"/>
        <v>1.1438202247191009</v>
      </c>
      <c r="N44" s="27">
        <v>3.7290000000000001</v>
      </c>
      <c r="O44" s="27">
        <f t="shared" si="3"/>
        <v>4.45</v>
      </c>
      <c r="P44" s="6">
        <v>4.45</v>
      </c>
      <c r="Q44" s="6">
        <v>5.34</v>
      </c>
      <c r="R44" s="6">
        <v>4.8949999999999996</v>
      </c>
    </row>
    <row r="45" spans="1:18" ht="82.5" customHeight="1">
      <c r="A45" s="38" t="str">
        <f>'[1]Расчет (единичное)'!A88</f>
        <v>1.10.</v>
      </c>
      <c r="B45" s="38" t="str">
        <f>'[1]Расчет (единичное)'!B88</f>
        <v>проведение консультаций врачами-специалистами и иными специалистами с высшим образованием по вопросам обеспечения санитарно-эпидемиологического благополучия населения</v>
      </c>
      <c r="C45" s="43"/>
      <c r="D45" s="33"/>
      <c r="E45" s="33"/>
      <c r="F45" s="33"/>
      <c r="G45" s="33"/>
      <c r="H45" s="35"/>
      <c r="I45" s="39"/>
      <c r="J45" s="39"/>
      <c r="K45" s="39"/>
      <c r="L45" s="39"/>
      <c r="M45" s="6" t="e">
        <f t="shared" si="2"/>
        <v>#DIV/0!</v>
      </c>
      <c r="N45" s="27">
        <v>0</v>
      </c>
      <c r="O45" s="27" t="e">
        <f t="shared" si="3"/>
        <v>#DIV/0!</v>
      </c>
      <c r="R45" s="6">
        <v>0</v>
      </c>
    </row>
    <row r="46" spans="1:18" ht="82.5">
      <c r="A46" s="38" t="str">
        <f>'[1]Кальк (единичное)'!A46</f>
        <v>1.10.1.</v>
      </c>
      <c r="B46" s="38" t="str">
        <f>'[1]Кальк (единичное)'!B46</f>
        <v>проведение консультаций врачами-специалистами и иными специалистами с высшим образованием по вопросам обеспечения санитарно-эпидемиологического благополучия населения</v>
      </c>
      <c r="C46" s="46" t="s">
        <v>30</v>
      </c>
      <c r="D46" s="33">
        <f>'[1]Кальк (единичное)'!L46</f>
        <v>25.17</v>
      </c>
      <c r="E46" s="33">
        <f>'[1]Кальк (единичное)'!M46</f>
        <v>30.2</v>
      </c>
      <c r="F46" s="33">
        <f>'[1]Кальк (последующее)'!L46</f>
        <v>0</v>
      </c>
      <c r="G46" s="40">
        <f>'[1]Кальк (последующее)'!M46</f>
        <v>0</v>
      </c>
      <c r="H46" s="31">
        <v>33</v>
      </c>
      <c r="I46" s="39">
        <f t="shared" si="4"/>
        <v>16.86</v>
      </c>
      <c r="J46" s="39">
        <f t="shared" si="5"/>
        <v>20.23</v>
      </c>
      <c r="K46" s="39">
        <f t="shared" si="0"/>
        <v>0</v>
      </c>
      <c r="L46" s="39">
        <f t="shared" si="1"/>
        <v>0</v>
      </c>
      <c r="M46" s="6">
        <f t="shared" si="2"/>
        <v>1.0983713355048861</v>
      </c>
      <c r="N46" s="27">
        <v>15.51</v>
      </c>
      <c r="O46" s="27">
        <f t="shared" si="3"/>
        <v>15.349999999999998</v>
      </c>
      <c r="P46" s="6">
        <v>15.35</v>
      </c>
      <c r="Q46" s="6">
        <v>18.420000000000002</v>
      </c>
      <c r="R46" s="6">
        <v>16.885000000000002</v>
      </c>
    </row>
    <row r="47" spans="1:18" ht="84.75" customHeight="1">
      <c r="A47" s="38" t="str">
        <f>'[1]Кальк (единичное)'!A47</f>
        <v>1.10.2.</v>
      </c>
      <c r="B47" s="38" t="str">
        <f>'[1]Кальк (единичное)'!B47</f>
        <v>проведение консультаций врачами-специалистами и иными специалистами с высшим образованием по вопросам обеспечения санитарно-эпидемиологического благополучия населения ОЭ</v>
      </c>
      <c r="C47" s="46" t="s">
        <v>30</v>
      </c>
      <c r="D47" s="33">
        <f>'[1]Кальк (единичное)'!L47</f>
        <v>25.49</v>
      </c>
      <c r="E47" s="33">
        <f>'[1]Кальк (единичное)'!M47</f>
        <v>30.59</v>
      </c>
      <c r="F47" s="33">
        <f>'[1]Кальк (последующее)'!L47</f>
        <v>0</v>
      </c>
      <c r="G47" s="33">
        <f>'[1]Кальк (последующее)'!M47</f>
        <v>0</v>
      </c>
      <c r="H47" s="35">
        <v>27</v>
      </c>
      <c r="I47" s="39">
        <f t="shared" si="4"/>
        <v>18.61</v>
      </c>
      <c r="J47" s="39">
        <f t="shared" si="5"/>
        <v>22.33</v>
      </c>
      <c r="K47" s="39">
        <f t="shared" si="0"/>
        <v>0</v>
      </c>
      <c r="L47" s="39">
        <f t="shared" si="1"/>
        <v>0</v>
      </c>
      <c r="M47" s="6">
        <f t="shared" si="2"/>
        <v>1.141017780502759</v>
      </c>
      <c r="N47" s="27">
        <v>16.324000000000002</v>
      </c>
      <c r="O47" s="27">
        <f t="shared" si="3"/>
        <v>16.309999999999999</v>
      </c>
      <c r="P47" s="6">
        <v>16.309999999999999</v>
      </c>
      <c r="Q47" s="6">
        <v>19.57</v>
      </c>
      <c r="R47" s="6">
        <v>17.940999999999999</v>
      </c>
    </row>
    <row r="48" spans="1:18" ht="66" customHeight="1">
      <c r="A48" s="38" t="str">
        <f>'[1]Расчет (единичное)'!A97</f>
        <v>1.11.</v>
      </c>
      <c r="B48" s="38" t="str">
        <f>'[1]Расчет (единичное)'!B97</f>
        <v>проведение консультаций врачами специалистами и иными специалистами с высшим образованием по вопросам формирования здорового образа жизни</v>
      </c>
      <c r="C48" s="46"/>
      <c r="D48" s="33"/>
      <c r="E48" s="33"/>
      <c r="F48" s="33"/>
      <c r="G48" s="33"/>
      <c r="H48" s="35"/>
      <c r="I48" s="39"/>
      <c r="J48" s="39"/>
      <c r="K48" s="39"/>
      <c r="L48" s="39"/>
      <c r="M48" s="6" t="e">
        <f t="shared" si="2"/>
        <v>#DIV/0!</v>
      </c>
      <c r="N48" s="27">
        <v>0</v>
      </c>
      <c r="O48" s="27" t="e">
        <f t="shared" si="3"/>
        <v>#DIV/0!</v>
      </c>
      <c r="R48" s="6">
        <v>0</v>
      </c>
    </row>
    <row r="49" spans="1:18" ht="66">
      <c r="A49" s="38" t="str">
        <f>'[1]Кальк (единичное)'!A49</f>
        <v>1.11.1.</v>
      </c>
      <c r="B49" s="38" t="str">
        <f>'[1]Кальк (единичное)'!B49</f>
        <v>проведение консультаций врачами специалистами и иными специалистами с высшим образованием по вопросам формирования здорового образа жизни</v>
      </c>
      <c r="C49" s="46" t="s">
        <v>30</v>
      </c>
      <c r="D49" s="33">
        <f>'[1]Кальк (единичное)'!L49</f>
        <v>25.17</v>
      </c>
      <c r="E49" s="33">
        <f>'[1]Кальк (единичное)'!M49</f>
        <v>30.2</v>
      </c>
      <c r="F49" s="33">
        <f>'[1]Кальк (последующее)'!L49</f>
        <v>0</v>
      </c>
      <c r="G49" s="40">
        <f>'[1]Кальк (последующее)'!M49</f>
        <v>0</v>
      </c>
      <c r="H49" s="31">
        <v>31</v>
      </c>
      <c r="I49" s="39">
        <f t="shared" si="4"/>
        <v>17.37</v>
      </c>
      <c r="J49" s="39">
        <f t="shared" si="5"/>
        <v>20.84</v>
      </c>
      <c r="K49" s="39">
        <f t="shared" si="0"/>
        <v>0</v>
      </c>
      <c r="L49" s="39">
        <f t="shared" si="1"/>
        <v>0</v>
      </c>
      <c r="M49" s="6">
        <f t="shared" si="2"/>
        <v>1.0952080706179068</v>
      </c>
      <c r="N49" s="27">
        <v>15.51</v>
      </c>
      <c r="O49" s="27">
        <f t="shared" si="3"/>
        <v>15.86</v>
      </c>
      <c r="P49" s="6">
        <v>15.86</v>
      </c>
      <c r="Q49" s="6">
        <v>19.03</v>
      </c>
      <c r="R49" s="6">
        <v>17.446000000000002</v>
      </c>
    </row>
    <row r="50" spans="1:18" ht="66">
      <c r="A50" s="38" t="str">
        <f>'[1]Кальк (единичное)'!A50</f>
        <v>1.11.2.</v>
      </c>
      <c r="B50" s="38" t="str">
        <f>'[1]Кальк (единичное)'!B50</f>
        <v>проведение консультаций врачами специалистами и иными специалистами с высшим образованием по вопросам формирования здорового образа жизни ОЭ</v>
      </c>
      <c r="C50" s="46" t="s">
        <v>30</v>
      </c>
      <c r="D50" s="33">
        <f>'[1]Кальк (единичное)'!L50</f>
        <v>25.49</v>
      </c>
      <c r="E50" s="33">
        <f>'[1]Кальк (единичное)'!M50</f>
        <v>30.59</v>
      </c>
      <c r="F50" s="33">
        <f>'[1]Кальк (последующее)'!L50</f>
        <v>0</v>
      </c>
      <c r="G50" s="33">
        <f>'[1]Кальк (последующее)'!M50</f>
        <v>0</v>
      </c>
      <c r="H50" s="35">
        <v>29</v>
      </c>
      <c r="I50" s="39">
        <f t="shared" si="4"/>
        <v>18.100000000000001</v>
      </c>
      <c r="J50" s="39">
        <f t="shared" si="5"/>
        <v>21.72</v>
      </c>
      <c r="K50" s="39">
        <f t="shared" si="0"/>
        <v>0</v>
      </c>
      <c r="L50" s="39">
        <f t="shared" si="1"/>
        <v>0</v>
      </c>
      <c r="M50" s="6">
        <f t="shared" si="2"/>
        <v>1.0923355461677731</v>
      </c>
      <c r="N50" s="27">
        <v>16.324000000000002</v>
      </c>
      <c r="O50" s="27">
        <f t="shared" si="3"/>
        <v>16.57</v>
      </c>
      <c r="P50" s="6">
        <v>16.57</v>
      </c>
      <c r="Q50" s="6">
        <v>19.88</v>
      </c>
      <c r="R50" s="6">
        <v>18.227</v>
      </c>
    </row>
    <row r="51" spans="1:18" ht="33">
      <c r="A51" s="33" t="str">
        <f>'[1]Кальк (единичное)'!A51</f>
        <v>1.12.</v>
      </c>
      <c r="B51" s="38" t="str">
        <f>'[1]Кальк (единичное)'!B51</f>
        <v>оказание консультативно-методической помощи:</v>
      </c>
      <c r="C51" s="47"/>
      <c r="D51" s="33">
        <f>'[1]Кальк (единичное)'!L51</f>
        <v>0</v>
      </c>
      <c r="E51" s="33">
        <f>'[1]Кальк (единичное)'!M51</f>
        <v>0</v>
      </c>
      <c r="F51" s="33">
        <f>'[1]Кальк (последующее)'!L51</f>
        <v>0</v>
      </c>
      <c r="G51" s="40">
        <f>'[1]Кальк (последующее)'!M51</f>
        <v>0</v>
      </c>
      <c r="H51" s="31"/>
      <c r="I51" s="39">
        <f t="shared" si="4"/>
        <v>0</v>
      </c>
      <c r="J51" s="39">
        <f t="shared" si="5"/>
        <v>0</v>
      </c>
      <c r="K51" s="39">
        <f t="shared" si="0"/>
        <v>0</v>
      </c>
      <c r="L51" s="39">
        <f t="shared" si="1"/>
        <v>0</v>
      </c>
      <c r="M51" s="6" t="e">
        <f t="shared" si="2"/>
        <v>#DIV/0!</v>
      </c>
      <c r="N51" s="27">
        <v>0</v>
      </c>
      <c r="O51" s="27" t="e">
        <f t="shared" si="3"/>
        <v>#DIV/0!</v>
      </c>
      <c r="P51" s="6">
        <v>0</v>
      </c>
      <c r="Q51" s="6">
        <v>0</v>
      </c>
      <c r="R51" s="6">
        <v>0</v>
      </c>
    </row>
    <row r="52" spans="1:18" ht="67.5" customHeight="1">
      <c r="A52" s="33" t="str">
        <f>'[1]Кальк (единичное)'!A52</f>
        <v>1.12.1.</v>
      </c>
      <c r="B52" s="38" t="str">
        <f>'[1]Кальк (единичное)'!B52</f>
        <v>в определении списков профессий (должностей) работающих, подлежащих периодическим (в течение трудовой деятельности) медицинским осмотрам (1 профессия)</v>
      </c>
      <c r="C52" s="48" t="s">
        <v>30</v>
      </c>
      <c r="D52" s="33">
        <f>'[1]Кальк (единичное)'!L52</f>
        <v>50.3</v>
      </c>
      <c r="E52" s="33">
        <f>'[1]Кальк (единичное)'!M52</f>
        <v>60.36</v>
      </c>
      <c r="F52" s="33">
        <f>'[1]Кальк (последующее)'!L52</f>
        <v>0</v>
      </c>
      <c r="G52" s="40">
        <f>'[1]Кальк (последующее)'!M52</f>
        <v>0</v>
      </c>
      <c r="H52" s="31">
        <v>50</v>
      </c>
      <c r="I52" s="39">
        <f t="shared" si="4"/>
        <v>25.15</v>
      </c>
      <c r="J52" s="39">
        <f t="shared" si="5"/>
        <v>30.18</v>
      </c>
      <c r="K52" s="39">
        <f t="shared" si="0"/>
        <v>0</v>
      </c>
      <c r="L52" s="39">
        <f t="shared" si="1"/>
        <v>0</v>
      </c>
      <c r="M52" s="6">
        <f t="shared" si="2"/>
        <v>1.0868625756266206</v>
      </c>
      <c r="N52" s="27">
        <v>15.488</v>
      </c>
      <c r="O52" s="27">
        <f t="shared" si="3"/>
        <v>23.139999999999997</v>
      </c>
      <c r="P52" s="6">
        <v>23.14</v>
      </c>
      <c r="Q52" s="6">
        <v>27.77</v>
      </c>
      <c r="R52" s="6">
        <v>25.454000000000001</v>
      </c>
    </row>
    <row r="53" spans="1:18" ht="33">
      <c r="A53" s="33" t="str">
        <f>'[1]Кальк (единичное)'!A53</f>
        <v>1.12.2.</v>
      </c>
      <c r="B53" s="38" t="str">
        <f>'[1]Кальк (единичное)'!B53</f>
        <v>по проведению комплексной гигиенической оценки условий труда</v>
      </c>
      <c r="C53" s="49" t="s">
        <v>30</v>
      </c>
      <c r="D53" s="33">
        <f>'[1]Кальк (единичное)'!L53</f>
        <v>33.56</v>
      </c>
      <c r="E53" s="33">
        <f>'[1]Кальк (единичное)'!M53</f>
        <v>40.270000000000003</v>
      </c>
      <c r="F53" s="33">
        <f>'[1]Кальк (последующее)'!L53</f>
        <v>0</v>
      </c>
      <c r="G53" s="40">
        <f>'[1]Кальк (последующее)'!M53</f>
        <v>0</v>
      </c>
      <c r="H53" s="35">
        <v>40</v>
      </c>
      <c r="I53" s="39">
        <f t="shared" si="4"/>
        <v>20.14</v>
      </c>
      <c r="J53" s="39">
        <f t="shared" si="5"/>
        <v>24.17</v>
      </c>
      <c r="K53" s="39">
        <f t="shared" si="0"/>
        <v>0</v>
      </c>
      <c r="L53" s="39">
        <f t="shared" si="1"/>
        <v>0</v>
      </c>
      <c r="M53" s="6">
        <f t="shared" si="2"/>
        <v>1.0910075839653304</v>
      </c>
      <c r="N53" s="27">
        <v>16.61</v>
      </c>
      <c r="O53" s="27">
        <f t="shared" si="3"/>
        <v>18.46</v>
      </c>
      <c r="P53" s="6">
        <v>18.46</v>
      </c>
      <c r="Q53" s="6">
        <v>22.15</v>
      </c>
      <c r="R53" s="6">
        <v>20.306000000000001</v>
      </c>
    </row>
    <row r="54" spans="1:18" ht="49.5">
      <c r="A54" s="33" t="str">
        <f>'[1]Кальк (единичное)'!A54</f>
        <v>1.12.3.</v>
      </c>
      <c r="B54" s="38" t="str">
        <f>'[1]Кальк (единичное)'!B54</f>
        <v>по вопросам размещения, проектирования объектов в части обеспечения санитарно-эпидемиологического благополучия населения</v>
      </c>
      <c r="C54" s="48" t="s">
        <v>30</v>
      </c>
      <c r="D54" s="33">
        <f>'[1]Кальк (единичное)'!L54</f>
        <v>16.78</v>
      </c>
      <c r="E54" s="33">
        <f>'[1]Кальк (единичное)'!M54</f>
        <v>20.14</v>
      </c>
      <c r="F54" s="33">
        <f>'[1]Кальк (последующее)'!L54</f>
        <v>0</v>
      </c>
      <c r="G54" s="40">
        <f>'[1]Кальк (последующее)'!M54</f>
        <v>0</v>
      </c>
      <c r="H54" s="35">
        <v>37</v>
      </c>
      <c r="I54" s="39">
        <f t="shared" si="4"/>
        <v>10.57</v>
      </c>
      <c r="J54" s="39">
        <f t="shared" si="5"/>
        <v>12.68</v>
      </c>
      <c r="K54" s="39">
        <f t="shared" si="0"/>
        <v>0</v>
      </c>
      <c r="L54" s="39">
        <f t="shared" si="1"/>
        <v>0</v>
      </c>
      <c r="M54" s="6">
        <f t="shared" si="2"/>
        <v>1.1056485355648535</v>
      </c>
      <c r="N54" s="27">
        <v>9.0419999999999998</v>
      </c>
      <c r="O54" s="27">
        <f t="shared" si="3"/>
        <v>9.56</v>
      </c>
      <c r="P54" s="6">
        <v>9.56</v>
      </c>
      <c r="Q54" s="6">
        <v>11.47</v>
      </c>
      <c r="R54" s="6">
        <v>10.516</v>
      </c>
    </row>
    <row r="55" spans="1:18" ht="99">
      <c r="A55" s="33" t="str">
        <f>'[1]Кальк (единичное)'!A55</f>
        <v>1.12.4.</v>
      </c>
      <c r="B55" s="38" t="str">
        <f>'[1]Кальк (единичное)'!B55</f>
        <v>в проведении работ по установлению и подтверждению сроков годности и условий хранения продовольственного сырья и пищевых продуктов, отличающихся от установленных в ТНПА в области технического нормирования и стандартизации</v>
      </c>
      <c r="C55" s="49" t="s">
        <v>30</v>
      </c>
      <c r="D55" s="33">
        <f>'[1]Кальк (единичное)'!L55</f>
        <v>5.6</v>
      </c>
      <c r="E55" s="33">
        <f>'[1]Кальк (единичное)'!M55</f>
        <v>6.72</v>
      </c>
      <c r="F55" s="33">
        <f>'[1]Кальк (последующее)'!L55</f>
        <v>0</v>
      </c>
      <c r="G55" s="40">
        <f>'[1]Кальк (последующее)'!M55</f>
        <v>0</v>
      </c>
      <c r="H55" s="35">
        <v>37</v>
      </c>
      <c r="I55" s="39">
        <f t="shared" si="4"/>
        <v>3.53</v>
      </c>
      <c r="J55" s="39">
        <f t="shared" si="5"/>
        <v>4.24</v>
      </c>
      <c r="K55" s="39">
        <f t="shared" si="0"/>
        <v>0</v>
      </c>
      <c r="L55" s="39">
        <f t="shared" si="1"/>
        <v>0</v>
      </c>
      <c r="M55" s="6">
        <f t="shared" si="2"/>
        <v>1.1461038961038961</v>
      </c>
      <c r="N55" s="27">
        <v>3.0139999999999998</v>
      </c>
      <c r="O55" s="27">
        <f t="shared" si="3"/>
        <v>3.08</v>
      </c>
      <c r="P55" s="6">
        <v>3.08</v>
      </c>
      <c r="Q55" s="6">
        <v>3.7</v>
      </c>
      <c r="R55" s="6">
        <v>3.3879999999999999</v>
      </c>
    </row>
    <row r="56" spans="1:18" ht="148.5" customHeight="1">
      <c r="A56" s="33" t="str">
        <f>'[1]Кальк (единичное)'!A56</f>
        <v>1.12.5.</v>
      </c>
      <c r="B56" s="38" t="str">
        <f>'[1]Кальк (единичное)'!B56</f>
        <v>в определении необходимости государственной регистрации продукции и соответствия (несоответствия) ее требованиям, установленным международными договорами Республики Беларусь, международными правовыми актами, составляющими нормативную правовую базу Евразийского экономического союза и Единого экономического пространства</v>
      </c>
      <c r="C56" s="48" t="s">
        <v>30</v>
      </c>
      <c r="D56" s="33">
        <f>'[1]Кальк (единичное)'!L56</f>
        <v>5.6</v>
      </c>
      <c r="E56" s="33">
        <f>'[1]Кальк (единичное)'!M56</f>
        <v>6.72</v>
      </c>
      <c r="F56" s="33">
        <f>'[1]Кальк (последующее)'!L56</f>
        <v>0</v>
      </c>
      <c r="G56" s="40">
        <f>'[1]Кальк (последующее)'!M56</f>
        <v>0</v>
      </c>
      <c r="H56" s="35">
        <v>37</v>
      </c>
      <c r="I56" s="39">
        <f t="shared" si="4"/>
        <v>3.53</v>
      </c>
      <c r="J56" s="39">
        <f t="shared" si="5"/>
        <v>4.24</v>
      </c>
      <c r="K56" s="39">
        <f t="shared" si="0"/>
        <v>0</v>
      </c>
      <c r="L56" s="39">
        <f t="shared" si="1"/>
        <v>0</v>
      </c>
      <c r="M56" s="6">
        <f t="shared" si="2"/>
        <v>1.1461038961038961</v>
      </c>
      <c r="N56" s="27">
        <v>3.0139999999999998</v>
      </c>
      <c r="O56" s="27">
        <f t="shared" si="3"/>
        <v>3.08</v>
      </c>
      <c r="P56" s="6">
        <v>3.08</v>
      </c>
      <c r="Q56" s="6">
        <v>3.7</v>
      </c>
      <c r="R56" s="6">
        <v>3.3879999999999999</v>
      </c>
    </row>
    <row r="57" spans="1:18" ht="82.5">
      <c r="A57" s="33" t="str">
        <f>'[1]Кальк (единичное)'!A57</f>
        <v>1.12.6.</v>
      </c>
      <c r="B57" s="38" t="str">
        <f>'[1]Кальк (единичное)'!B57</f>
        <v>в определении соответствия требованиям законодательства в области санитарно-эпидемиологического благополучия населения продукции (за исключением продукции, подлежащей государственной регистрации)</v>
      </c>
      <c r="C57" s="48" t="s">
        <v>30</v>
      </c>
      <c r="D57" s="33">
        <f>'[1]Кальк (единичное)'!L57</f>
        <v>5.6</v>
      </c>
      <c r="E57" s="33">
        <f>'[1]Кальк (единичное)'!M57</f>
        <v>6.72</v>
      </c>
      <c r="F57" s="33">
        <f>'[1]Кальк (последующее)'!L57</f>
        <v>0</v>
      </c>
      <c r="G57" s="40">
        <f>'[1]Кальк (последующее)'!M57</f>
        <v>0</v>
      </c>
      <c r="H57" s="35">
        <v>37</v>
      </c>
      <c r="I57" s="39">
        <f t="shared" si="4"/>
        <v>3.53</v>
      </c>
      <c r="J57" s="39">
        <f t="shared" si="5"/>
        <v>4.24</v>
      </c>
      <c r="K57" s="39">
        <f t="shared" si="0"/>
        <v>0</v>
      </c>
      <c r="L57" s="39">
        <f t="shared" si="1"/>
        <v>0</v>
      </c>
      <c r="M57" s="6">
        <f t="shared" si="2"/>
        <v>1.1461038961038961</v>
      </c>
      <c r="N57" s="27">
        <v>3.0139999999999998</v>
      </c>
      <c r="O57" s="27">
        <f t="shared" si="3"/>
        <v>3.08</v>
      </c>
      <c r="P57" s="6">
        <v>3.08</v>
      </c>
      <c r="Q57" s="6">
        <v>3.7</v>
      </c>
      <c r="R57" s="6">
        <v>3.3879999999999999</v>
      </c>
    </row>
    <row r="58" spans="1:18" ht="82.5">
      <c r="A58" s="33" t="str">
        <f>'[1]Кальк (единичное)'!A58</f>
        <v>1.12.7.</v>
      </c>
      <c r="B58" s="38" t="str">
        <f>'[1]Кальк (единичное)'!B58</f>
        <v>в определении соответствия требованиям законодательства в области санитарно-эпидемиологического благополучия населения работ и услуг, к которым установлены санитарно-эпидемиологические требования</v>
      </c>
      <c r="C58" s="48" t="s">
        <v>30</v>
      </c>
      <c r="D58" s="33">
        <f>'[1]Кальк (единичное)'!L58</f>
        <v>16.78</v>
      </c>
      <c r="E58" s="33">
        <f>'[1]Кальк (единичное)'!M58</f>
        <v>20.14</v>
      </c>
      <c r="F58" s="33">
        <f>'[1]Кальк (последующее)'!L58</f>
        <v>0</v>
      </c>
      <c r="G58" s="40">
        <f>'[1]Кальк (последующее)'!M58</f>
        <v>0</v>
      </c>
      <c r="H58" s="35">
        <v>35</v>
      </c>
      <c r="I58" s="39">
        <f t="shared" si="4"/>
        <v>10.91</v>
      </c>
      <c r="J58" s="39">
        <f t="shared" si="5"/>
        <v>13.09</v>
      </c>
      <c r="K58" s="39">
        <f t="shared" si="0"/>
        <v>0</v>
      </c>
      <c r="L58" s="39">
        <f t="shared" si="1"/>
        <v>0</v>
      </c>
      <c r="M58" s="6">
        <f t="shared" si="2"/>
        <v>1.1020202020202019</v>
      </c>
      <c r="N58" s="27">
        <v>9.0419999999999998</v>
      </c>
      <c r="O58" s="27">
        <f t="shared" si="3"/>
        <v>9.9</v>
      </c>
      <c r="P58" s="6">
        <v>9.9</v>
      </c>
      <c r="Q58" s="6">
        <v>11.88</v>
      </c>
      <c r="R58" s="6">
        <v>10.89</v>
      </c>
    </row>
    <row r="59" spans="1:18" ht="69.75" customHeight="1">
      <c r="A59" s="33" t="str">
        <f>'[1]Кальк (единичное)'!A59</f>
        <v>1.12.8.</v>
      </c>
      <c r="B59" s="38" t="str">
        <f>'[1]Кальк (единичное)'!B59</f>
        <v>в предоставлении информации по актуализации нормативно-методической и другой документации в области обеспечения санитарно-эпидемиологического благополучия населения</v>
      </c>
      <c r="C59" s="48" t="s">
        <v>30</v>
      </c>
      <c r="D59" s="33">
        <f>'[1]Кальк (единичное)'!L59</f>
        <v>8.3699999999999992</v>
      </c>
      <c r="E59" s="33">
        <f>'[1]Кальк (единичное)'!M59</f>
        <v>10.039999999999999</v>
      </c>
      <c r="F59" s="33">
        <f>'[1]Кальк (последующее)'!L59</f>
        <v>2.56</v>
      </c>
      <c r="G59" s="40">
        <f>'[1]Кальк (последующее)'!M59</f>
        <v>3.07</v>
      </c>
      <c r="H59" s="35">
        <v>27</v>
      </c>
      <c r="I59" s="39">
        <f t="shared" si="4"/>
        <v>6.11</v>
      </c>
      <c r="J59" s="39">
        <f t="shared" si="5"/>
        <v>7.33</v>
      </c>
      <c r="K59" s="39">
        <f t="shared" si="0"/>
        <v>1.87</v>
      </c>
      <c r="L59" s="39">
        <f t="shared" si="1"/>
        <v>2.2400000000000002</v>
      </c>
      <c r="M59" s="6">
        <f t="shared" si="2"/>
        <v>1.1068840579710146</v>
      </c>
      <c r="N59" s="27">
        <v>4.51</v>
      </c>
      <c r="O59" s="27">
        <f t="shared" si="3"/>
        <v>5.52</v>
      </c>
      <c r="P59" s="6">
        <v>5.52</v>
      </c>
      <c r="Q59" s="6">
        <v>6.62</v>
      </c>
      <c r="R59" s="6">
        <v>6.0720000000000001</v>
      </c>
    </row>
    <row r="60" spans="1:18" ht="20.25" customHeight="1">
      <c r="A60" s="33" t="str">
        <f>'[1]Кальк (единичное)'!A60</f>
        <v>1.13.</v>
      </c>
      <c r="B60" s="38" t="str">
        <f>'[1]Кальк (единичное)'!B60</f>
        <v>гигиеническое обучение работников организаций, индивидуальных предпринимателей и их работников, необходимость которого определяется действующим законодательством:</v>
      </c>
      <c r="C60" s="47"/>
      <c r="D60" s="33">
        <f>'[1]Кальк (единичное)'!L60</f>
        <v>0</v>
      </c>
      <c r="E60" s="33">
        <f>'[1]Кальк (единичное)'!M60</f>
        <v>0</v>
      </c>
      <c r="F60" s="33">
        <f>'[1]Кальк (последующее)'!L60</f>
        <v>0</v>
      </c>
      <c r="G60" s="40">
        <f>'[1]Кальк (последующее)'!M60</f>
        <v>0</v>
      </c>
      <c r="H60" s="35"/>
      <c r="I60" s="39">
        <f t="shared" si="4"/>
        <v>0</v>
      </c>
      <c r="J60" s="39">
        <f t="shared" si="5"/>
        <v>0</v>
      </c>
      <c r="K60" s="39">
        <f t="shared" si="0"/>
        <v>0</v>
      </c>
      <c r="L60" s="39">
        <f t="shared" si="1"/>
        <v>0</v>
      </c>
      <c r="M60" s="6" t="e">
        <f t="shared" si="2"/>
        <v>#DIV/0!</v>
      </c>
      <c r="N60" s="27">
        <v>0</v>
      </c>
      <c r="O60" s="27" t="e">
        <f t="shared" si="3"/>
        <v>#DIV/0!</v>
      </c>
      <c r="P60" s="6">
        <v>0</v>
      </c>
      <c r="Q60" s="6">
        <v>0</v>
      </c>
      <c r="R60" s="6">
        <v>0</v>
      </c>
    </row>
    <row r="61" spans="1:18">
      <c r="A61" s="33" t="str">
        <f>'[1]Кальк (единичное)'!A61</f>
        <v>1.13.1.</v>
      </c>
      <c r="B61" s="38" t="str">
        <f>'[1]Кальк (единичное)'!B61</f>
        <v xml:space="preserve">организация и проведение занятий (1 тематика) </v>
      </c>
      <c r="C61" s="47" t="s">
        <v>31</v>
      </c>
      <c r="D61" s="33">
        <f>'[1]Кальк (единичное)'!L61</f>
        <v>16.78</v>
      </c>
      <c r="E61" s="33">
        <f>'[1]Кальк (единичное)'!M61</f>
        <v>20.14</v>
      </c>
      <c r="F61" s="33">
        <f>'[1]Кальк (последующее)'!L61</f>
        <v>0</v>
      </c>
      <c r="G61" s="40">
        <f>'[1]Кальк (последующее)'!M61</f>
        <v>0</v>
      </c>
      <c r="H61" s="35">
        <v>46</v>
      </c>
      <c r="I61" s="39">
        <f t="shared" si="4"/>
        <v>9.06</v>
      </c>
      <c r="J61" s="39">
        <f t="shared" si="5"/>
        <v>10.87</v>
      </c>
      <c r="K61" s="39">
        <f t="shared" si="0"/>
        <v>0</v>
      </c>
      <c r="L61" s="39">
        <f t="shared" si="1"/>
        <v>0</v>
      </c>
      <c r="M61" s="6">
        <f t="shared" si="2"/>
        <v>1.1021897810218977</v>
      </c>
      <c r="N61" s="27">
        <v>8.2720000000000002</v>
      </c>
      <c r="O61" s="27">
        <f t="shared" si="3"/>
        <v>8.2200000000000006</v>
      </c>
      <c r="P61" s="6">
        <v>8.2200000000000006</v>
      </c>
      <c r="Q61" s="6">
        <v>9.86</v>
      </c>
      <c r="R61" s="6">
        <v>9.0419999999999998</v>
      </c>
    </row>
    <row r="62" spans="1:18" ht="33">
      <c r="A62" s="33" t="str">
        <f>'[1]Кальк (единичное)'!A62</f>
        <v>1.13.2.</v>
      </c>
      <c r="B62" s="38" t="str">
        <f>'[1]Кальк (единичное)'!B62</f>
        <v>проведение оценки знаний (для одного слушателя)</v>
      </c>
      <c r="C62" s="47" t="s">
        <v>21</v>
      </c>
      <c r="D62" s="33">
        <f>'[1]Кальк (единичное)'!L62</f>
        <v>2.8</v>
      </c>
      <c r="E62" s="33">
        <f>'[1]Кальк (единичное)'!M62</f>
        <v>3.36</v>
      </c>
      <c r="F62" s="33">
        <f>'[1]Кальк (последующее)'!L62</f>
        <v>0</v>
      </c>
      <c r="G62" s="40">
        <f>'[1]Кальк (последующее)'!M62</f>
        <v>0</v>
      </c>
      <c r="H62" s="35">
        <v>30.6</v>
      </c>
      <c r="I62" s="39">
        <f t="shared" si="4"/>
        <v>1.94</v>
      </c>
      <c r="J62" s="39">
        <f t="shared" si="5"/>
        <v>2.33</v>
      </c>
      <c r="K62" s="39">
        <f t="shared" si="0"/>
        <v>0</v>
      </c>
      <c r="L62" s="39">
        <f t="shared" si="1"/>
        <v>0</v>
      </c>
      <c r="M62" s="6">
        <f t="shared" si="2"/>
        <v>1.1022727272727273</v>
      </c>
      <c r="N62" s="27">
        <v>1.7270000000000001</v>
      </c>
      <c r="O62" s="27">
        <f t="shared" si="3"/>
        <v>1.76</v>
      </c>
      <c r="P62" s="6">
        <v>1.76</v>
      </c>
      <c r="Q62" s="6">
        <v>2.11</v>
      </c>
      <c r="R62" s="6">
        <v>1.9359999999999999</v>
      </c>
    </row>
    <row r="63" spans="1:18" ht="66.75" customHeight="1">
      <c r="A63" s="33" t="str">
        <f>'[1]Кальк (единичное)'!A63</f>
        <v>1.14.</v>
      </c>
      <c r="B63" s="38" t="str">
        <f>'[1]Кальк (единичное)'!B63</f>
        <v>проведение семинаров, тренингов, отработки практических навыков по вопросам обеспечения санитарно-эпидемиологического благополучия населения (по одному заявлению)</v>
      </c>
      <c r="C63" s="47" t="s">
        <v>31</v>
      </c>
      <c r="D63" s="33">
        <f>'[1]Кальк (единичное)'!L63</f>
        <v>50.3</v>
      </c>
      <c r="E63" s="33">
        <f>'[1]Кальк (единичное)'!M63</f>
        <v>60.36</v>
      </c>
      <c r="F63" s="33">
        <f>'[1]Кальк (последующее)'!L63</f>
        <v>0</v>
      </c>
      <c r="G63" s="40">
        <f>'[1]Кальк (последующее)'!M63</f>
        <v>0</v>
      </c>
      <c r="H63" s="35">
        <v>33</v>
      </c>
      <c r="I63" s="39">
        <f t="shared" si="4"/>
        <v>33.700000000000003</v>
      </c>
      <c r="J63" s="39">
        <f t="shared" si="5"/>
        <v>40.44</v>
      </c>
      <c r="K63" s="39">
        <f t="shared" si="0"/>
        <v>0</v>
      </c>
      <c r="L63" s="39">
        <f t="shared" si="1"/>
        <v>0</v>
      </c>
      <c r="M63" s="6">
        <f t="shared" si="2"/>
        <v>1.0984354628422426</v>
      </c>
      <c r="N63" s="27">
        <v>14.003</v>
      </c>
      <c r="O63" s="27">
        <f t="shared" si="3"/>
        <v>30.68</v>
      </c>
      <c r="P63" s="6">
        <v>30.68</v>
      </c>
      <c r="Q63" s="6">
        <v>36.82</v>
      </c>
      <c r="R63" s="6">
        <v>33.747999999999998</v>
      </c>
    </row>
    <row r="64" spans="1:18" ht="117" customHeight="1">
      <c r="A64" s="33" t="str">
        <f>'[1]Кальк (единичное)'!A64</f>
        <v>1.15.</v>
      </c>
      <c r="B64" s="38" t="str">
        <f>'[1]Кальк (единичное)'!B64</f>
        <v>проведение санитарно-эпидемиологического аудита и выдача рекомендаций по улучшению деятельности организаций и физических лиц, в том числе индивидуальных предпринимателей, и соблюдению требований законодательства в области санитарно-эпидемиологического благополучия населения (по одному заявлению)</v>
      </c>
      <c r="C64" s="47" t="s">
        <v>32</v>
      </c>
      <c r="D64" s="33">
        <f>'[1]Кальк (единичное)'!L64</f>
        <v>33.56</v>
      </c>
      <c r="E64" s="33">
        <f>'[1]Кальк (единичное)'!M64</f>
        <v>40.270000000000003</v>
      </c>
      <c r="F64" s="33">
        <f>'[1]Кальк (последующее)'!L64</f>
        <v>0</v>
      </c>
      <c r="G64" s="40">
        <f>'[1]Кальк (последующее)'!M64</f>
        <v>0</v>
      </c>
      <c r="H64" s="35">
        <v>40</v>
      </c>
      <c r="I64" s="39">
        <f t="shared" si="4"/>
        <v>20.14</v>
      </c>
      <c r="J64" s="39">
        <f t="shared" si="5"/>
        <v>24.17</v>
      </c>
      <c r="K64" s="39">
        <f t="shared" si="0"/>
        <v>0</v>
      </c>
      <c r="L64" s="39">
        <f t="shared" si="1"/>
        <v>0</v>
      </c>
      <c r="M64" s="6">
        <f t="shared" si="2"/>
        <v>1.1114790286975718</v>
      </c>
      <c r="N64" s="27">
        <v>18.018000000000001</v>
      </c>
      <c r="O64" s="27">
        <f t="shared" si="3"/>
        <v>18.12</v>
      </c>
      <c r="P64" s="6">
        <v>18.12</v>
      </c>
      <c r="Q64" s="6">
        <v>21.74</v>
      </c>
      <c r="R64" s="6">
        <v>19.931999999999999</v>
      </c>
    </row>
    <row r="65" spans="1:18" ht="33">
      <c r="A65" s="33" t="str">
        <f>'[1]Кальк (единичное)'!A65</f>
        <v>1.16.</v>
      </c>
      <c r="B65" s="38" t="str">
        <f>'[1]Кальк (единичное)'!B65</f>
        <v>проведение оценки риска здоровью населения влияния факторов среды обитания человека:</v>
      </c>
      <c r="C65" s="47"/>
      <c r="D65" s="33">
        <f>'[1]Кальк (единичное)'!L65</f>
        <v>0</v>
      </c>
      <c r="E65" s="33">
        <f>'[1]Кальк (единичное)'!M65</f>
        <v>0</v>
      </c>
      <c r="F65" s="33">
        <f>'[1]Кальк (последующее)'!L65</f>
        <v>0</v>
      </c>
      <c r="G65" s="40">
        <f>'[1]Кальк (последующее)'!M65</f>
        <v>0</v>
      </c>
      <c r="H65" s="35"/>
      <c r="I65" s="39">
        <f t="shared" si="4"/>
        <v>0</v>
      </c>
      <c r="J65" s="39">
        <f t="shared" si="5"/>
        <v>0</v>
      </c>
      <c r="K65" s="39">
        <f t="shared" si="0"/>
        <v>0</v>
      </c>
      <c r="L65" s="39">
        <f t="shared" si="1"/>
        <v>0</v>
      </c>
      <c r="M65" s="6" t="e">
        <f t="shared" si="2"/>
        <v>#DIV/0!</v>
      </c>
      <c r="N65" s="27">
        <v>0</v>
      </c>
      <c r="O65" s="27" t="e">
        <f t="shared" si="3"/>
        <v>#DIV/0!</v>
      </c>
      <c r="P65" s="6">
        <v>0</v>
      </c>
      <c r="Q65" s="6">
        <v>0</v>
      </c>
      <c r="R65" s="6">
        <v>0</v>
      </c>
    </row>
    <row r="66" spans="1:18" ht="49.5">
      <c r="A66" s="33" t="str">
        <f>'[1]Кальк (единичное)'!A66</f>
        <v>1.16.1.</v>
      </c>
      <c r="B66" s="38" t="str">
        <f>'[1]Кальк (единичное)'!B66</f>
        <v>оценка риска здоровью населения, обусловленного загрязнением атмосферного воздуха (на одно вещество)</v>
      </c>
      <c r="C66" s="47" t="s">
        <v>21</v>
      </c>
      <c r="D66" s="33">
        <f>'[1]Кальк (единичное)'!L66</f>
        <v>279.58999999999997</v>
      </c>
      <c r="E66" s="33">
        <f>'[1]Кальк (единичное)'!M66</f>
        <v>335.51</v>
      </c>
      <c r="F66" s="33">
        <f>'[1]Кальк (последующее)'!L66</f>
        <v>0</v>
      </c>
      <c r="G66" s="40">
        <f>'[1]Кальк (последующее)'!M66</f>
        <v>0</v>
      </c>
      <c r="H66" s="35">
        <v>45</v>
      </c>
      <c r="I66" s="39">
        <f t="shared" si="4"/>
        <v>153.77000000000001</v>
      </c>
      <c r="J66" s="39">
        <f t="shared" si="5"/>
        <v>184.52</v>
      </c>
      <c r="K66" s="39">
        <f t="shared" si="0"/>
        <v>0</v>
      </c>
      <c r="L66" s="39">
        <f t="shared" si="1"/>
        <v>0</v>
      </c>
      <c r="M66" s="6">
        <f t="shared" si="2"/>
        <v>1.0999284692417739</v>
      </c>
      <c r="N66" s="27">
        <v>150.238</v>
      </c>
      <c r="O66" s="27">
        <f t="shared" si="3"/>
        <v>139.80000000000001</v>
      </c>
      <c r="P66" s="6">
        <v>139.80000000000001</v>
      </c>
      <c r="Q66" s="6">
        <v>167.76</v>
      </c>
      <c r="R66" s="6">
        <v>153.78</v>
      </c>
    </row>
    <row r="67" spans="1:18" ht="33">
      <c r="A67" s="33" t="str">
        <f>'[1]Кальк (единичное)'!A67</f>
        <v>1.16.2.</v>
      </c>
      <c r="B67" s="38" t="str">
        <f>'[1]Кальк (единичное)'!B67</f>
        <v>оценка риска здоровью населения от воздействия шума в условиях населенных мест</v>
      </c>
      <c r="C67" s="47" t="s">
        <v>21</v>
      </c>
      <c r="D67" s="33">
        <f>'[1]Кальк (единичное)'!L67</f>
        <v>1132.3499999999999</v>
      </c>
      <c r="E67" s="33">
        <f>'[1]Кальк (единичное)'!M67</f>
        <v>1358.82</v>
      </c>
      <c r="F67" s="33">
        <f>'[1]Кальк (последующее)'!L67</f>
        <v>0</v>
      </c>
      <c r="G67" s="40">
        <f>'[1]Кальк (последующее)'!M67</f>
        <v>0</v>
      </c>
      <c r="H67" s="35">
        <v>45</v>
      </c>
      <c r="I67" s="39">
        <f t="shared" si="4"/>
        <v>622.79</v>
      </c>
      <c r="J67" s="39">
        <f t="shared" si="5"/>
        <v>747.35</v>
      </c>
      <c r="K67" s="39">
        <f t="shared" si="0"/>
        <v>0</v>
      </c>
      <c r="L67" s="39">
        <f t="shared" si="1"/>
        <v>0</v>
      </c>
      <c r="M67" s="6">
        <f t="shared" si="2"/>
        <v>1.0999858702179519</v>
      </c>
      <c r="N67" s="27">
        <v>608.46500000000003</v>
      </c>
      <c r="O67" s="27">
        <f t="shared" si="3"/>
        <v>566.17999999999995</v>
      </c>
      <c r="P67" s="6">
        <v>566.17999999999995</v>
      </c>
      <c r="Q67" s="6">
        <v>679.42</v>
      </c>
      <c r="R67" s="6">
        <v>622.798</v>
      </c>
    </row>
    <row r="68" spans="1:18" ht="82.5">
      <c r="A68" s="33" t="str">
        <f>'[1]Кальк (единичное)'!A68</f>
        <v>1.16.3.</v>
      </c>
      <c r="B68" s="38" t="str">
        <f>'[1]Кальк (единичное)'!B68</f>
        <v>оценка риска для здоровья населения от воздействия электромагнитных полей, создаваемых базовыми станциями сотовой подвижной электросвязи и широкополосного беспроводного доступа</v>
      </c>
      <c r="C68" s="47" t="s">
        <v>21</v>
      </c>
      <c r="D68" s="33">
        <f>'[1]Кальк (единичное)'!L68</f>
        <v>1364.39</v>
      </c>
      <c r="E68" s="33">
        <f>'[1]Кальк (единичное)'!M68</f>
        <v>1637.27</v>
      </c>
      <c r="F68" s="33">
        <f>'[1]Кальк (последующее)'!L68</f>
        <v>0</v>
      </c>
      <c r="G68" s="40">
        <f>'[1]Кальк (последующее)'!M68</f>
        <v>0</v>
      </c>
      <c r="H68" s="35">
        <v>45</v>
      </c>
      <c r="I68" s="39">
        <f t="shared" si="4"/>
        <v>750.41</v>
      </c>
      <c r="J68" s="39">
        <f t="shared" si="5"/>
        <v>900.49</v>
      </c>
      <c r="K68" s="39">
        <f t="shared" si="0"/>
        <v>0</v>
      </c>
      <c r="L68" s="39">
        <f t="shared" si="1"/>
        <v>0</v>
      </c>
      <c r="M68" s="6">
        <f t="shared" si="2"/>
        <v>1.0999853415420697</v>
      </c>
      <c r="N68" s="27">
        <v>733.15</v>
      </c>
      <c r="O68" s="27">
        <f t="shared" si="3"/>
        <v>682.2</v>
      </c>
      <c r="P68" s="6">
        <v>682.2</v>
      </c>
      <c r="Q68" s="6">
        <v>818.64</v>
      </c>
      <c r="R68" s="6">
        <v>750.42</v>
      </c>
    </row>
    <row r="69" spans="1:18" ht="33">
      <c r="A69" s="33" t="str">
        <f>'[1]Кальк (единичное)'!A69</f>
        <v>1.17.</v>
      </c>
      <c r="B69" s="38" t="str">
        <f>'[1]Кальк (единичное)'!B69</f>
        <v>санитарно-эпидемиологическое обследование (оценка) объектов:</v>
      </c>
      <c r="C69" s="47"/>
      <c r="D69" s="33">
        <f>'[1]Кальк (единичное)'!L69</f>
        <v>0</v>
      </c>
      <c r="E69" s="33">
        <f>'[1]Кальк (единичное)'!M69</f>
        <v>0</v>
      </c>
      <c r="F69" s="33">
        <f>'[1]Кальк (последующее)'!L69</f>
        <v>0</v>
      </c>
      <c r="G69" s="40">
        <f>'[1]Кальк (последующее)'!M69</f>
        <v>0</v>
      </c>
      <c r="H69" s="35"/>
      <c r="I69" s="39">
        <f t="shared" si="4"/>
        <v>0</v>
      </c>
      <c r="J69" s="39">
        <f t="shared" si="5"/>
        <v>0</v>
      </c>
      <c r="K69" s="39">
        <f t="shared" si="0"/>
        <v>0</v>
      </c>
      <c r="L69" s="39">
        <f t="shared" si="1"/>
        <v>0</v>
      </c>
      <c r="M69" s="6" t="e">
        <f t="shared" si="2"/>
        <v>#DIV/0!</v>
      </c>
      <c r="N69" s="27">
        <v>0</v>
      </c>
      <c r="O69" s="27" t="e">
        <f t="shared" si="3"/>
        <v>#DIV/0!</v>
      </c>
      <c r="P69" s="6">
        <v>0</v>
      </c>
      <c r="Q69" s="6">
        <v>0</v>
      </c>
      <c r="R69" s="6">
        <v>0</v>
      </c>
    </row>
    <row r="70" spans="1:18" ht="50.25" customHeight="1">
      <c r="A70" s="33" t="str">
        <f>'[1]Кальк (единичное)'!A70</f>
        <v>1.17.1</v>
      </c>
      <c r="B70" s="38" t="str">
        <f>'[1]Кальк (единичное)'!B70</f>
        <v>обследование (оценка) торговых мест на рынках, объектов мелкорозничной сети (киоски, лотки) с числом работающих до 3-х человек</v>
      </c>
      <c r="C70" s="47" t="s">
        <v>21</v>
      </c>
      <c r="D70" s="33">
        <f>'[1]Кальк (единичное)'!L70</f>
        <v>44.72</v>
      </c>
      <c r="E70" s="33">
        <f>'[1]Кальк (единичное)'!M70</f>
        <v>53.66</v>
      </c>
      <c r="F70" s="33">
        <f>'[1]Кальк (последующее)'!L70</f>
        <v>0</v>
      </c>
      <c r="G70" s="40">
        <f>'[1]Кальк (последующее)'!M70</f>
        <v>0</v>
      </c>
      <c r="H70" s="35">
        <v>61</v>
      </c>
      <c r="I70" s="39">
        <f t="shared" si="4"/>
        <v>17.440000000000001</v>
      </c>
      <c r="J70" s="39">
        <f t="shared" si="5"/>
        <v>20.93</v>
      </c>
      <c r="K70" s="39">
        <f t="shared" si="0"/>
        <v>0</v>
      </c>
      <c r="L70" s="39">
        <f t="shared" si="1"/>
        <v>0</v>
      </c>
      <c r="M70" s="6">
        <f t="shared" si="2"/>
        <v>1.1143769968051118</v>
      </c>
      <c r="N70" s="27">
        <v>11.066000000000001</v>
      </c>
      <c r="O70" s="27">
        <f t="shared" si="3"/>
        <v>15.65</v>
      </c>
      <c r="P70" s="6">
        <v>15.65</v>
      </c>
      <c r="Q70" s="6">
        <v>18.78</v>
      </c>
      <c r="R70" s="6">
        <v>17.215</v>
      </c>
    </row>
    <row r="71" spans="1:18" ht="49.5">
      <c r="A71" s="33" t="str">
        <f>'[1]Кальк (единичное)'!A71</f>
        <v>1.17.2.</v>
      </c>
      <c r="B71" s="38" t="str">
        <f>'[1]Кальк (единичное)'!B71</f>
        <v>обследование (оценка) автотранспорта, занятого перевозкой продуктов питания, источников ионизирующего излучения</v>
      </c>
      <c r="C71" s="47" t="s">
        <v>21</v>
      </c>
      <c r="D71" s="33">
        <f>'[1]Кальк (единичное)'!L71</f>
        <v>41.94</v>
      </c>
      <c r="E71" s="33">
        <f>'[1]Кальк (единичное)'!M71</f>
        <v>50.33</v>
      </c>
      <c r="F71" s="33">
        <f>'[1]Кальк (последующее)'!L71</f>
        <v>0</v>
      </c>
      <c r="G71" s="40">
        <f>'[1]Кальк (последующее)'!M71</f>
        <v>0</v>
      </c>
      <c r="H71" s="35">
        <v>47</v>
      </c>
      <c r="I71" s="39">
        <f t="shared" si="4"/>
        <v>22.23</v>
      </c>
      <c r="J71" s="39">
        <f t="shared" si="5"/>
        <v>26.68</v>
      </c>
      <c r="K71" s="39">
        <f t="shared" si="0"/>
        <v>0</v>
      </c>
      <c r="L71" s="39">
        <f t="shared" si="1"/>
        <v>0</v>
      </c>
      <c r="M71" s="6">
        <f t="shared" si="2"/>
        <v>1.1278538812785388</v>
      </c>
      <c r="N71" s="27">
        <v>10.384</v>
      </c>
      <c r="O71" s="27">
        <f t="shared" si="3"/>
        <v>19.71</v>
      </c>
      <c r="P71" s="6">
        <v>19.71</v>
      </c>
      <c r="Q71" s="6">
        <v>23.65</v>
      </c>
      <c r="R71" s="6">
        <v>21.681000000000001</v>
      </c>
    </row>
    <row r="72" spans="1:18" ht="49.5">
      <c r="A72" s="33" t="str">
        <f>'[1]Кальк (единичное)'!A72</f>
        <v>1.17.3.</v>
      </c>
      <c r="B72" s="38" t="str">
        <f>'[1]Кальк (единичное)'!B72</f>
        <v>обследование (оценка) цехов, предприятий и других объектов с числом работающих до 10 человек</v>
      </c>
      <c r="C72" s="47" t="s">
        <v>21</v>
      </c>
      <c r="D72" s="33">
        <f>'[1]Кальк (единичное)'!L72</f>
        <v>61.53</v>
      </c>
      <c r="E72" s="33">
        <f>'[1]Кальк (единичное)'!M72</f>
        <v>73.84</v>
      </c>
      <c r="F72" s="33">
        <f>'[1]Кальк (последующее)'!L72</f>
        <v>0</v>
      </c>
      <c r="G72" s="40">
        <f>'[1]Кальк (последующее)'!M72</f>
        <v>0</v>
      </c>
      <c r="H72" s="35">
        <v>51</v>
      </c>
      <c r="I72" s="39">
        <f t="shared" si="4"/>
        <v>30.15</v>
      </c>
      <c r="J72" s="39">
        <f t="shared" si="5"/>
        <v>36.18</v>
      </c>
      <c r="K72" s="39">
        <f t="shared" si="0"/>
        <v>0</v>
      </c>
      <c r="L72" s="39">
        <f t="shared" si="1"/>
        <v>0</v>
      </c>
      <c r="M72" s="6">
        <f t="shared" si="2"/>
        <v>1.1137790912449206</v>
      </c>
      <c r="N72" s="27">
        <v>20.844999999999999</v>
      </c>
      <c r="O72" s="27">
        <f t="shared" si="3"/>
        <v>27.07</v>
      </c>
      <c r="P72" s="6">
        <v>27.07</v>
      </c>
      <c r="Q72" s="6">
        <v>32.479999999999997</v>
      </c>
      <c r="R72" s="6">
        <v>29.777000000000001</v>
      </c>
    </row>
    <row r="73" spans="1:18" ht="49.5">
      <c r="A73" s="33" t="str">
        <f>'[1]Кальк (единичное)'!A73</f>
        <v>1.17.4.</v>
      </c>
      <c r="B73" s="38" t="str">
        <f>'[1]Кальк (единичное)'!B73</f>
        <v>обследование (оценка) цехов, предприятий и других объектов с числом работающих 11–50 человек</v>
      </c>
      <c r="C73" s="47" t="s">
        <v>21</v>
      </c>
      <c r="D73" s="33">
        <f>'[1]Кальк (единичное)'!L73</f>
        <v>83.85</v>
      </c>
      <c r="E73" s="33">
        <f>'[1]Кальк (единичное)'!M73</f>
        <v>100.62</v>
      </c>
      <c r="F73" s="33">
        <f>'[1]Кальк (последующее)'!L73</f>
        <v>0</v>
      </c>
      <c r="G73" s="40">
        <f>'[1]Кальк (последующее)'!M73</f>
        <v>0</v>
      </c>
      <c r="H73" s="35">
        <v>51</v>
      </c>
      <c r="I73" s="39">
        <f t="shared" si="4"/>
        <v>41.09</v>
      </c>
      <c r="J73" s="39">
        <f t="shared" si="5"/>
        <v>49.31</v>
      </c>
      <c r="K73" s="39">
        <f t="shared" si="0"/>
        <v>0</v>
      </c>
      <c r="L73" s="39">
        <f t="shared" si="1"/>
        <v>0</v>
      </c>
      <c r="M73" s="6">
        <f t="shared" si="2"/>
        <v>1.1138519924098673</v>
      </c>
      <c r="N73" s="27">
        <v>26.751999999999999</v>
      </c>
      <c r="O73" s="27">
        <f t="shared" si="3"/>
        <v>36.89</v>
      </c>
      <c r="P73" s="6">
        <v>36.89</v>
      </c>
      <c r="Q73" s="6">
        <v>44.27</v>
      </c>
      <c r="R73" s="6">
        <v>40.579000000000001</v>
      </c>
    </row>
    <row r="74" spans="1:18" ht="49.5">
      <c r="A74" s="33" t="str">
        <f>'[1]Кальк (единичное)'!A74</f>
        <v>1.17.5.</v>
      </c>
      <c r="B74" s="38" t="str">
        <f>'[1]Кальк (единичное)'!B74</f>
        <v>обследование (оценка) цехов, предприятий и других объектов с числом работающих 51–100 человек</v>
      </c>
      <c r="C74" s="47" t="s">
        <v>21</v>
      </c>
      <c r="D74" s="33">
        <f>'[1]Кальк (единичное)'!L74</f>
        <v>100.66</v>
      </c>
      <c r="E74" s="33">
        <f>'[1]Кальк (единичное)'!M74</f>
        <v>120.79</v>
      </c>
      <c r="F74" s="33">
        <f>'[1]Кальк (последующее)'!L74</f>
        <v>0</v>
      </c>
      <c r="G74" s="40">
        <f>'[1]Кальк (последующее)'!M74</f>
        <v>0</v>
      </c>
      <c r="H74" s="35">
        <v>51</v>
      </c>
      <c r="I74" s="39">
        <f t="shared" si="4"/>
        <v>49.32</v>
      </c>
      <c r="J74" s="39">
        <f t="shared" si="5"/>
        <v>59.18</v>
      </c>
      <c r="K74" s="39">
        <f t="shared" si="0"/>
        <v>0</v>
      </c>
      <c r="L74" s="39">
        <f t="shared" si="1"/>
        <v>0</v>
      </c>
      <c r="M74" s="6">
        <f t="shared" si="2"/>
        <v>1.1135696545495597</v>
      </c>
      <c r="N74" s="27">
        <v>37.311999999999998</v>
      </c>
      <c r="O74" s="27">
        <f t="shared" si="3"/>
        <v>44.29</v>
      </c>
      <c r="P74" s="6">
        <v>44.29</v>
      </c>
      <c r="Q74" s="6">
        <v>53.15</v>
      </c>
      <c r="R74" s="6">
        <v>48.719000000000001</v>
      </c>
    </row>
    <row r="75" spans="1:18" ht="49.5">
      <c r="A75" s="33" t="str">
        <f>'[1]Кальк (единичное)'!A75</f>
        <v>1.17.6.</v>
      </c>
      <c r="B75" s="38" t="str">
        <f>'[1]Кальк (единичное)'!B75</f>
        <v>обследование (оценка) цехов, предприятий и других объектов с числом работающих 101–300 человек</v>
      </c>
      <c r="C75" s="47" t="s">
        <v>21</v>
      </c>
      <c r="D75" s="33">
        <f>'[1]Кальк (единичное)'!L75</f>
        <v>117.43</v>
      </c>
      <c r="E75" s="33">
        <f>'[1]Кальк (единичное)'!M75</f>
        <v>140.91999999999999</v>
      </c>
      <c r="F75" s="33">
        <f>'[1]Кальк (последующее)'!L75</f>
        <v>0</v>
      </c>
      <c r="G75" s="40">
        <f>'[1]Кальк (последующее)'!M75</f>
        <v>0</v>
      </c>
      <c r="H75" s="35">
        <v>47</v>
      </c>
      <c r="I75" s="39">
        <f t="shared" si="4"/>
        <v>62.24</v>
      </c>
      <c r="J75" s="39">
        <f t="shared" si="5"/>
        <v>74.69</v>
      </c>
      <c r="K75" s="39">
        <f t="shared" si="0"/>
        <v>0</v>
      </c>
      <c r="L75" s="39">
        <f t="shared" si="1"/>
        <v>0</v>
      </c>
      <c r="M75" s="6">
        <f t="shared" si="2"/>
        <v>1.1041334042930637</v>
      </c>
      <c r="N75" s="27">
        <v>48.564999999999998</v>
      </c>
      <c r="O75" s="27">
        <f t="shared" si="3"/>
        <v>56.37</v>
      </c>
      <c r="P75" s="6">
        <v>56.37</v>
      </c>
      <c r="Q75" s="6">
        <v>67.64</v>
      </c>
      <c r="R75" s="6">
        <v>62.006999999999998</v>
      </c>
    </row>
    <row r="76" spans="1:18" ht="49.5">
      <c r="A76" s="33" t="str">
        <f>'[1]Кальк (единичное)'!A76</f>
        <v>1.17.7.</v>
      </c>
      <c r="B76" s="38" t="str">
        <f>'[1]Кальк (единичное)'!B76</f>
        <v>обследование (оценка) цехов, предприятий и других объектов с числом работающих 301–500 человек</v>
      </c>
      <c r="C76" s="47" t="s">
        <v>21</v>
      </c>
      <c r="D76" s="33">
        <f>'[1]Кальк (единичное)'!L76</f>
        <v>134.19</v>
      </c>
      <c r="E76" s="33">
        <f>'[1]Кальк (единичное)'!M76</f>
        <v>161.03</v>
      </c>
      <c r="F76" s="33">
        <f>'[1]Кальк (последующее)'!L76</f>
        <v>0</v>
      </c>
      <c r="G76" s="40">
        <f>'[1]Кальк (последующее)'!M76</f>
        <v>0</v>
      </c>
      <c r="H76" s="35">
        <v>42</v>
      </c>
      <c r="I76" s="39">
        <f t="shared" si="4"/>
        <v>77.83</v>
      </c>
      <c r="J76" s="39">
        <f t="shared" si="5"/>
        <v>93.4</v>
      </c>
      <c r="K76" s="39">
        <f t="shared" si="0"/>
        <v>0</v>
      </c>
      <c r="L76" s="39">
        <f t="shared" si="1"/>
        <v>0</v>
      </c>
      <c r="M76" s="6">
        <f t="shared" si="2"/>
        <v>1.0943475815523058</v>
      </c>
      <c r="N76" s="27">
        <v>67.903000000000006</v>
      </c>
      <c r="O76" s="27">
        <f t="shared" si="3"/>
        <v>71.12</v>
      </c>
      <c r="P76" s="6">
        <v>71.12</v>
      </c>
      <c r="Q76" s="6">
        <v>85.34</v>
      </c>
      <c r="R76" s="6">
        <v>78.231999999999999</v>
      </c>
    </row>
    <row r="77" spans="1:18" ht="49.5">
      <c r="A77" s="33" t="str">
        <f>'[1]Кальк (единичное)'!A77</f>
        <v>1.17.8.</v>
      </c>
      <c r="B77" s="38" t="str">
        <f>'[1]Кальк (единичное)'!B77</f>
        <v>обследование (оценка) цехов, предприятий и других объектов с числом работающих 501–1000 человек</v>
      </c>
      <c r="C77" s="47" t="s">
        <v>21</v>
      </c>
      <c r="D77" s="33">
        <f>'[1]Кальк (единичное)'!L77</f>
        <v>150.97</v>
      </c>
      <c r="E77" s="33">
        <f>'[1]Кальк (единичное)'!M77</f>
        <v>181.16</v>
      </c>
      <c r="F77" s="33">
        <f>'[1]Кальк (последующее)'!L77</f>
        <v>0</v>
      </c>
      <c r="G77" s="40">
        <f>'[1]Кальк (последующее)'!M77</f>
        <v>0</v>
      </c>
      <c r="H77" s="35">
        <v>42</v>
      </c>
      <c r="I77" s="39">
        <f t="shared" si="4"/>
        <v>87.56</v>
      </c>
      <c r="J77" s="39">
        <f t="shared" si="5"/>
        <v>105.07</v>
      </c>
      <c r="K77" s="39">
        <f t="shared" si="0"/>
        <v>0</v>
      </c>
      <c r="L77" s="39">
        <f t="shared" si="1"/>
        <v>0</v>
      </c>
      <c r="M77" s="6">
        <f t="shared" si="2"/>
        <v>1.0943632045994249</v>
      </c>
      <c r="N77" s="27">
        <v>76.394999999999996</v>
      </c>
      <c r="O77" s="27">
        <f t="shared" si="3"/>
        <v>80.010000000000019</v>
      </c>
      <c r="P77" s="6">
        <v>80.010000000000005</v>
      </c>
      <c r="Q77" s="6">
        <v>96.01</v>
      </c>
      <c r="R77" s="6">
        <v>88.010999999999996</v>
      </c>
    </row>
    <row r="78" spans="1:18" ht="49.5">
      <c r="A78" s="33" t="str">
        <f>'[1]Кальк (единичное)'!A78</f>
        <v>1.17.9.</v>
      </c>
      <c r="B78" s="38" t="str">
        <f>'[1]Кальк (единичное)'!B78</f>
        <v>обследование (оценка) цехов, предприятий и других объектов с числом работающих свыше 1000 человек</v>
      </c>
      <c r="C78" s="47" t="s">
        <v>21</v>
      </c>
      <c r="D78" s="33">
        <f>'[1]Кальк (единичное)'!L78</f>
        <v>167.76</v>
      </c>
      <c r="E78" s="33">
        <f>'[1]Кальк (единичное)'!M78</f>
        <v>201.31</v>
      </c>
      <c r="F78" s="33">
        <f>'[1]Кальк (последующее)'!L78</f>
        <v>0</v>
      </c>
      <c r="G78" s="40">
        <f>'[1]Кальк (последующее)'!M78</f>
        <v>0</v>
      </c>
      <c r="H78" s="35">
        <v>43</v>
      </c>
      <c r="I78" s="39">
        <f t="shared" si="4"/>
        <v>95.62</v>
      </c>
      <c r="J78" s="39">
        <f t="shared" si="5"/>
        <v>114.74</v>
      </c>
      <c r="K78" s="39">
        <f t="shared" si="0"/>
        <v>0</v>
      </c>
      <c r="L78" s="39">
        <f t="shared" si="1"/>
        <v>0</v>
      </c>
      <c r="M78" s="6">
        <f t="shared" si="2"/>
        <v>1.0960568546538287</v>
      </c>
      <c r="N78" s="27">
        <v>81.191000000000003</v>
      </c>
      <c r="O78" s="27">
        <f t="shared" si="3"/>
        <v>87.239999999999981</v>
      </c>
      <c r="P78" s="6">
        <v>87.24</v>
      </c>
      <c r="Q78" s="6">
        <v>104.69</v>
      </c>
      <c r="R78" s="6">
        <v>95.963999999999999</v>
      </c>
    </row>
    <row r="79" spans="1:18" s="58" customFormat="1" ht="33" hidden="1">
      <c r="A79" s="50" t="str">
        <f>'[1]Кальк (единичное)'!A79</f>
        <v>1.18.</v>
      </c>
      <c r="B79" s="51" t="str">
        <f>'[1]Кальк (единичное)'!B79</f>
        <v>государственная санитарно-гигиеническая экспертиза:</v>
      </c>
      <c r="C79" s="52"/>
      <c r="D79" s="50"/>
      <c r="E79" s="50"/>
      <c r="F79" s="50"/>
      <c r="G79" s="53"/>
      <c r="H79" s="54"/>
      <c r="I79" s="55"/>
      <c r="J79" s="55"/>
      <c r="K79" s="55"/>
      <c r="L79" s="55"/>
      <c r="M79" s="6" t="e">
        <f t="shared" si="2"/>
        <v>#DIV/0!</v>
      </c>
      <c r="N79" s="56">
        <v>0</v>
      </c>
      <c r="O79" s="27" t="e">
        <f t="shared" si="3"/>
        <v>#DIV/0!</v>
      </c>
      <c r="P79" s="57"/>
      <c r="Q79" s="57"/>
      <c r="R79" s="57">
        <v>0</v>
      </c>
    </row>
    <row r="80" spans="1:18" s="58" customFormat="1" ht="49.5" hidden="1">
      <c r="A80" s="50" t="str">
        <f>'[1]Кальк (единичное)'!A80</f>
        <v>1.18.1.</v>
      </c>
      <c r="B80" s="51" t="str">
        <f>'[1]Кальк (единичное)'!B80</f>
        <v>проектов технических описаний, рецептур на продукцию, технологических инструкций (на 1 разработанный документ)</v>
      </c>
      <c r="C80" s="52" t="s">
        <v>33</v>
      </c>
      <c r="D80" s="50">
        <f>'[1]Кальк (единичное)'!L80</f>
        <v>13.96</v>
      </c>
      <c r="E80" s="50">
        <f>'[1]Кальк (единичное)'!M80</f>
        <v>16.75</v>
      </c>
      <c r="F80" s="50">
        <f>'[1]Кальк (последующее)'!L80</f>
        <v>0</v>
      </c>
      <c r="G80" s="53">
        <f>'[1]Кальк (последующее)'!M80</f>
        <v>0</v>
      </c>
      <c r="H80" s="54"/>
      <c r="I80" s="55">
        <f t="shared" si="4"/>
        <v>13.96</v>
      </c>
      <c r="J80" s="55">
        <f t="shared" si="5"/>
        <v>16.75</v>
      </c>
      <c r="K80" s="55">
        <f t="shared" si="0"/>
        <v>0</v>
      </c>
      <c r="L80" s="55">
        <f t="shared" si="1"/>
        <v>0</v>
      </c>
      <c r="M80" s="6">
        <f t="shared" si="2"/>
        <v>1</v>
      </c>
      <c r="N80" s="56">
        <v>15.356</v>
      </c>
      <c r="O80" s="27">
        <f t="shared" si="3"/>
        <v>13.96</v>
      </c>
      <c r="P80" s="57">
        <v>13.96</v>
      </c>
      <c r="Q80" s="57">
        <v>16.75</v>
      </c>
      <c r="R80" s="57">
        <v>15.356</v>
      </c>
    </row>
    <row r="81" spans="1:18" s="58" customFormat="1" ht="33" hidden="1">
      <c r="A81" s="50" t="str">
        <f>'[1]Кальк (единичное)'!A81</f>
        <v>1.18.2.</v>
      </c>
      <c r="B81" s="51" t="str">
        <f>'[1]Кальк (единичное)'!B81</f>
        <v>проектов технических условий (на 1 разработанный документ</v>
      </c>
      <c r="C81" s="52" t="s">
        <v>33</v>
      </c>
      <c r="D81" s="50">
        <f>'[1]Кальк (единичное)'!L81</f>
        <v>25.17</v>
      </c>
      <c r="E81" s="50">
        <f>'[1]Кальк (единичное)'!M81</f>
        <v>30.2</v>
      </c>
      <c r="F81" s="50">
        <f>'[1]Кальк (последующее)'!L81</f>
        <v>0</v>
      </c>
      <c r="G81" s="53">
        <f>'[1]Кальк (последующее)'!M81</f>
        <v>0</v>
      </c>
      <c r="H81" s="54"/>
      <c r="I81" s="55">
        <f t="shared" si="4"/>
        <v>25.17</v>
      </c>
      <c r="J81" s="55">
        <f t="shared" si="5"/>
        <v>30.2</v>
      </c>
      <c r="K81" s="55">
        <f t="shared" si="0"/>
        <v>0</v>
      </c>
      <c r="L81" s="55">
        <f t="shared" si="1"/>
        <v>0</v>
      </c>
      <c r="M81" s="6">
        <f t="shared" si="2"/>
        <v>1</v>
      </c>
      <c r="N81" s="56">
        <v>27.687000000000001</v>
      </c>
      <c r="O81" s="27">
        <f t="shared" si="3"/>
        <v>25.17</v>
      </c>
      <c r="P81" s="57">
        <v>25.17</v>
      </c>
      <c r="Q81" s="57">
        <v>30.2</v>
      </c>
      <c r="R81" s="57">
        <v>27.687000000000001</v>
      </c>
    </row>
    <row r="82" spans="1:18" s="58" customFormat="1" ht="49.5" hidden="1">
      <c r="A82" s="50" t="str">
        <f>'[1]Кальк (единичное)'!A82</f>
        <v>1.18.3.</v>
      </c>
      <c r="B82" s="51" t="str">
        <f>'[1]Кальк (единичное)'!B82</f>
        <v>проектов ТНПА в области технического нормирования и стандартизации (на 1 разработанный документ)</v>
      </c>
      <c r="C82" s="52" t="s">
        <v>33</v>
      </c>
      <c r="D82" s="50">
        <f>'[1]Кальк (единичное)'!L82</f>
        <v>22.36</v>
      </c>
      <c r="E82" s="50">
        <f>'[1]Кальк (единичное)'!M82</f>
        <v>26.83</v>
      </c>
      <c r="F82" s="50">
        <f>'[1]Кальк (последующее)'!L82</f>
        <v>0</v>
      </c>
      <c r="G82" s="53">
        <f>'[1]Кальк (последующее)'!M82</f>
        <v>0</v>
      </c>
      <c r="H82" s="54"/>
      <c r="I82" s="55">
        <f t="shared" si="4"/>
        <v>22.36</v>
      </c>
      <c r="J82" s="55">
        <f t="shared" si="5"/>
        <v>26.83</v>
      </c>
      <c r="K82" s="55">
        <f t="shared" si="0"/>
        <v>0</v>
      </c>
      <c r="L82" s="55">
        <f t="shared" si="1"/>
        <v>0</v>
      </c>
      <c r="M82" s="6">
        <f t="shared" si="2"/>
        <v>1</v>
      </c>
      <c r="N82" s="56">
        <v>24.596</v>
      </c>
      <c r="O82" s="27">
        <f t="shared" si="3"/>
        <v>22.36</v>
      </c>
      <c r="P82" s="57">
        <v>22.36</v>
      </c>
      <c r="Q82" s="57">
        <v>26.83</v>
      </c>
      <c r="R82" s="57">
        <v>24.596</v>
      </c>
    </row>
    <row r="83" spans="1:18" s="58" customFormat="1" ht="165" hidden="1">
      <c r="A83" s="50" t="str">
        <f>'[1]Кальк (единичное)'!A83</f>
        <v>1.18.4.</v>
      </c>
      <c r="B83" s="51" t="str">
        <f>'[1]Кальк (единичное)'!B83</f>
        <v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до 100 м2, на объекты с числом работающих до 50 чел., проектов санитарно-защитной зоны предприятий с числом источников выбросов до 20</v>
      </c>
      <c r="C83" s="52" t="s">
        <v>33</v>
      </c>
      <c r="D83" s="50">
        <f>'[1]Кальк (единичное)'!L83</f>
        <v>61.53</v>
      </c>
      <c r="E83" s="50">
        <f>'[1]Кальк (единичное)'!M83</f>
        <v>73.84</v>
      </c>
      <c r="F83" s="50">
        <f>'[1]Кальк (последующее)'!L83</f>
        <v>0</v>
      </c>
      <c r="G83" s="53">
        <f>'[1]Кальк (последующее)'!M83</f>
        <v>0</v>
      </c>
      <c r="H83" s="54"/>
      <c r="I83" s="55">
        <f t="shared" si="4"/>
        <v>61.53</v>
      </c>
      <c r="J83" s="55">
        <f t="shared" si="5"/>
        <v>73.84</v>
      </c>
      <c r="K83" s="55">
        <f t="shared" si="0"/>
        <v>0</v>
      </c>
      <c r="L83" s="55">
        <f t="shared" si="1"/>
        <v>0</v>
      </c>
      <c r="M83" s="6">
        <f t="shared" si="2"/>
        <v>1</v>
      </c>
      <c r="N83" s="56">
        <v>67.683000000000007</v>
      </c>
      <c r="O83" s="27">
        <f t="shared" si="3"/>
        <v>61.53</v>
      </c>
      <c r="P83" s="57">
        <v>61.53</v>
      </c>
      <c r="Q83" s="57">
        <v>73.84</v>
      </c>
      <c r="R83" s="57">
        <v>67.683000000000007</v>
      </c>
    </row>
    <row r="84" spans="1:18" s="58" customFormat="1" ht="165" hidden="1">
      <c r="A84" s="50" t="str">
        <f>'[1]Кальк (единичное)'!A84</f>
        <v>1.18.5.</v>
      </c>
      <c r="B84" s="51" t="str">
        <f>'[1]Кальк (единичное)'!B84</f>
        <v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101–500 м2, на объекты с числом работающих 51–100 чел., проектов санитарно-защитной зоны предприятий с числом источников выбросов 21–40</v>
      </c>
      <c r="C84" s="52" t="s">
        <v>33</v>
      </c>
      <c r="D84" s="50">
        <f>'[1]Кальк (единичное)'!L84</f>
        <v>89.49</v>
      </c>
      <c r="E84" s="50">
        <f>'[1]Кальк (единичное)'!M84</f>
        <v>107.39</v>
      </c>
      <c r="F84" s="50">
        <f>'[1]Кальк (последующее)'!L84</f>
        <v>0</v>
      </c>
      <c r="G84" s="53">
        <f>'[1]Кальк (последующее)'!M84</f>
        <v>0</v>
      </c>
      <c r="H84" s="54"/>
      <c r="I84" s="55">
        <f t="shared" si="4"/>
        <v>89.49</v>
      </c>
      <c r="J84" s="55">
        <f t="shared" si="5"/>
        <v>107.39</v>
      </c>
      <c r="K84" s="55">
        <f t="shared" si="0"/>
        <v>0</v>
      </c>
      <c r="L84" s="55">
        <f t="shared" si="1"/>
        <v>0</v>
      </c>
      <c r="M84" s="6">
        <f t="shared" si="2"/>
        <v>1</v>
      </c>
      <c r="N84" s="56">
        <v>98.438999999999993</v>
      </c>
      <c r="O84" s="27">
        <f t="shared" si="3"/>
        <v>89.49</v>
      </c>
      <c r="P84" s="57">
        <v>89.49</v>
      </c>
      <c r="Q84" s="57">
        <v>107.39</v>
      </c>
      <c r="R84" s="57">
        <v>98.438999999999993</v>
      </c>
    </row>
    <row r="85" spans="1:18" s="58" customFormat="1" ht="165" hidden="1">
      <c r="A85" s="50" t="str">
        <f>'[1]Кальк (единичное)'!A85</f>
        <v>1.18.6.</v>
      </c>
      <c r="B85" s="51" t="str">
        <f>'[1]Кальк (единичное)'!B85</f>
        <v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501–1000 м2, на объекты с числом работающих 101–300 чел., проектов санитарно-защитной зоны предприятий с числом источников выбросов 41–60</v>
      </c>
      <c r="C85" s="52" t="s">
        <v>33</v>
      </c>
      <c r="D85" s="50">
        <f>'[1]Кальк (единичное)'!L85</f>
        <v>173.36</v>
      </c>
      <c r="E85" s="50">
        <f>'[1]Кальк (единичное)'!M85</f>
        <v>208.03</v>
      </c>
      <c r="F85" s="50">
        <f>'[1]Кальк (последующее)'!L85</f>
        <v>0</v>
      </c>
      <c r="G85" s="53">
        <f>'[1]Кальк (последующее)'!M85</f>
        <v>0</v>
      </c>
      <c r="H85" s="54"/>
      <c r="I85" s="55">
        <f t="shared" si="4"/>
        <v>173.36</v>
      </c>
      <c r="J85" s="55">
        <f t="shared" si="5"/>
        <v>208.03</v>
      </c>
      <c r="K85" s="55">
        <f t="shared" si="0"/>
        <v>0</v>
      </c>
      <c r="L85" s="55">
        <f t="shared" si="1"/>
        <v>0</v>
      </c>
      <c r="M85" s="6">
        <f t="shared" si="2"/>
        <v>1</v>
      </c>
      <c r="N85" s="56">
        <v>190.696</v>
      </c>
      <c r="O85" s="27">
        <f t="shared" si="3"/>
        <v>173.36</v>
      </c>
      <c r="P85" s="57">
        <v>173.36</v>
      </c>
      <c r="Q85" s="57">
        <v>208.03</v>
      </c>
      <c r="R85" s="57">
        <v>190.696</v>
      </c>
    </row>
    <row r="86" spans="1:18" s="58" customFormat="1" ht="165" hidden="1">
      <c r="A86" s="50" t="str">
        <f>'[1]Кальк (единичное)'!A86</f>
        <v>1.18.7.</v>
      </c>
      <c r="B86" s="51" t="str">
        <f>'[1]Кальк (единичное)'!B86</f>
        <v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более 1000 м2, на объекты с числом работающих свыше 300 чел., проектов санитарно-защитной зоны предприятий с числом источников выбросов более 60</v>
      </c>
      <c r="C86" s="52" t="s">
        <v>33</v>
      </c>
      <c r="D86" s="50">
        <f>'[1]Кальк (единичное)'!L86</f>
        <v>257.26</v>
      </c>
      <c r="E86" s="50">
        <f>'[1]Кальк (единичное)'!M86</f>
        <v>308.70999999999998</v>
      </c>
      <c r="F86" s="50">
        <f>'[1]Кальк (последующее)'!L86</f>
        <v>0</v>
      </c>
      <c r="G86" s="53">
        <f>'[1]Кальк (последующее)'!M86</f>
        <v>0</v>
      </c>
      <c r="H86" s="54"/>
      <c r="I86" s="55">
        <f t="shared" si="4"/>
        <v>257.26</v>
      </c>
      <c r="J86" s="55">
        <f t="shared" si="5"/>
        <v>308.70999999999998</v>
      </c>
      <c r="K86" s="55">
        <f t="shared" si="0"/>
        <v>0</v>
      </c>
      <c r="L86" s="55">
        <f t="shared" si="1"/>
        <v>0</v>
      </c>
      <c r="M86" s="6">
        <f t="shared" si="2"/>
        <v>1</v>
      </c>
      <c r="N86" s="56">
        <v>282.98599999999999</v>
      </c>
      <c r="O86" s="27">
        <f t="shared" si="3"/>
        <v>257.26</v>
      </c>
      <c r="P86" s="57">
        <v>257.26</v>
      </c>
      <c r="Q86" s="57">
        <v>308.70999999999998</v>
      </c>
      <c r="R86" s="57">
        <v>282.98599999999999</v>
      </c>
    </row>
    <row r="87" spans="1:18" s="58" customFormat="1" ht="49.5" hidden="1">
      <c r="A87" s="50" t="str">
        <f>'[1]Кальк (единичное)'!A87</f>
        <v>1.18.8.</v>
      </c>
      <c r="B87" s="51" t="str">
        <f>'[1]Кальк (единичное)'!B87</f>
        <v>архитектурно-строительных проектов объектов общей площадью до 100 м2 и (или) числом работающих до 50 человек</v>
      </c>
      <c r="C87" s="52" t="s">
        <v>33</v>
      </c>
      <c r="D87" s="50">
        <f>'[1]Кальк (единичное)'!L87</f>
        <v>44.72</v>
      </c>
      <c r="E87" s="50">
        <f>'[1]Кальк (единичное)'!M87</f>
        <v>53.66</v>
      </c>
      <c r="F87" s="50">
        <f>'[1]Кальк (последующее)'!L87</f>
        <v>0</v>
      </c>
      <c r="G87" s="53">
        <f>'[1]Кальк (последующее)'!M87</f>
        <v>0</v>
      </c>
      <c r="H87" s="54"/>
      <c r="I87" s="55">
        <f t="shared" si="4"/>
        <v>44.72</v>
      </c>
      <c r="J87" s="55">
        <f t="shared" si="5"/>
        <v>53.66</v>
      </c>
      <c r="K87" s="55">
        <f t="shared" ref="K87:K162" si="6">ROUND(F87-(F87*H87/100),2)</f>
        <v>0</v>
      </c>
      <c r="L87" s="55">
        <f t="shared" ref="L87:L162" si="7">ROUND(K87*20/100+K87,2)</f>
        <v>0</v>
      </c>
      <c r="M87" s="6">
        <f t="shared" si="2"/>
        <v>1</v>
      </c>
      <c r="N87" s="56">
        <v>49.192</v>
      </c>
      <c r="O87" s="27">
        <f t="shared" si="3"/>
        <v>44.72</v>
      </c>
      <c r="P87" s="57">
        <v>44.72</v>
      </c>
      <c r="Q87" s="57">
        <v>53.66</v>
      </c>
      <c r="R87" s="57">
        <v>49.192</v>
      </c>
    </row>
    <row r="88" spans="1:18" s="58" customFormat="1" ht="49.5" hidden="1">
      <c r="A88" s="50" t="str">
        <f>'[1]Кальк (единичное)'!A88</f>
        <v>1.18.9.</v>
      </c>
      <c r="B88" s="51" t="str">
        <f>'[1]Кальк (единичное)'!B88</f>
        <v>архитектурно-строительных проектов объектов общей площадью 101–500 м2 и (или) числом работающих 51–100 человек</v>
      </c>
      <c r="C88" s="52" t="s">
        <v>33</v>
      </c>
      <c r="D88" s="50">
        <f>'[1]Кальк (единичное)'!L88</f>
        <v>78.27</v>
      </c>
      <c r="E88" s="50">
        <f>'[1]Кальк (единичное)'!M88</f>
        <v>93.92</v>
      </c>
      <c r="F88" s="50">
        <f>'[1]Кальк (последующее)'!L88</f>
        <v>0</v>
      </c>
      <c r="G88" s="53">
        <f>'[1]Кальк (последующее)'!M88</f>
        <v>0</v>
      </c>
      <c r="H88" s="54"/>
      <c r="I88" s="55">
        <f t="shared" si="4"/>
        <v>78.27</v>
      </c>
      <c r="J88" s="55">
        <f t="shared" si="5"/>
        <v>93.92</v>
      </c>
      <c r="K88" s="55">
        <f t="shared" si="6"/>
        <v>0</v>
      </c>
      <c r="L88" s="55">
        <f t="shared" si="7"/>
        <v>0</v>
      </c>
      <c r="M88" s="6">
        <f t="shared" ref="M88:M151" si="8">I88/P88</f>
        <v>1</v>
      </c>
      <c r="N88" s="56">
        <v>86.096999999999994</v>
      </c>
      <c r="O88" s="27">
        <f t="shared" ref="O88:O151" si="9">I88/M88</f>
        <v>78.27</v>
      </c>
      <c r="P88" s="57">
        <v>78.27</v>
      </c>
      <c r="Q88" s="57">
        <v>93.92</v>
      </c>
      <c r="R88" s="57">
        <v>86.096999999999994</v>
      </c>
    </row>
    <row r="89" spans="1:18" s="58" customFormat="1" ht="49.5" hidden="1">
      <c r="A89" s="50" t="str">
        <f>'[1]Кальк (единичное)'!A89</f>
        <v>1.18.10.</v>
      </c>
      <c r="B89" s="51" t="str">
        <f>'[1]Кальк (единичное)'!B89</f>
        <v>архитектурно-строительных проектов объектов общей площадью 501–1000 м2 и (или) числом работающих 101–300 человек</v>
      </c>
      <c r="C89" s="52" t="s">
        <v>33</v>
      </c>
      <c r="D89" s="50">
        <f>'[1]Кальк (единичное)'!L89</f>
        <v>89.49</v>
      </c>
      <c r="E89" s="50">
        <f>'[1]Кальк (единичное)'!M89</f>
        <v>107.39</v>
      </c>
      <c r="F89" s="50">
        <f>'[1]Кальк (последующее)'!L89</f>
        <v>0</v>
      </c>
      <c r="G89" s="53">
        <f>'[1]Кальк (последующее)'!M89</f>
        <v>0</v>
      </c>
      <c r="H89" s="54"/>
      <c r="I89" s="55">
        <f t="shared" si="4"/>
        <v>89.49</v>
      </c>
      <c r="J89" s="55">
        <f t="shared" si="5"/>
        <v>107.39</v>
      </c>
      <c r="K89" s="55">
        <f t="shared" si="6"/>
        <v>0</v>
      </c>
      <c r="L89" s="55">
        <f t="shared" si="7"/>
        <v>0</v>
      </c>
      <c r="M89" s="6">
        <f t="shared" si="8"/>
        <v>1</v>
      </c>
      <c r="N89" s="56">
        <v>98.438999999999993</v>
      </c>
      <c r="O89" s="27">
        <f t="shared" si="9"/>
        <v>89.49</v>
      </c>
      <c r="P89" s="57">
        <v>89.49</v>
      </c>
      <c r="Q89" s="57">
        <v>107.39</v>
      </c>
      <c r="R89" s="57">
        <v>98.438999999999993</v>
      </c>
    </row>
    <row r="90" spans="1:18" s="58" customFormat="1" ht="49.5" hidden="1">
      <c r="A90" s="50" t="str">
        <f>'[1]Кальк (единичное)'!A90</f>
        <v>1.18.11.</v>
      </c>
      <c r="B90" s="51" t="str">
        <f>'[1]Кальк (единичное)'!B90</f>
        <v>архитектурно-строительных проектов объектов общей площадью более 1000 м2 и (или) числом работающих свыше 300 человек</v>
      </c>
      <c r="C90" s="52" t="s">
        <v>33</v>
      </c>
      <c r="D90" s="50">
        <f>'[1]Кальк (единичное)'!L90</f>
        <v>128.63</v>
      </c>
      <c r="E90" s="50">
        <f>'[1]Кальк (единичное)'!M90</f>
        <v>154.36000000000001</v>
      </c>
      <c r="F90" s="50">
        <f>'[1]Кальк (последующее)'!L90</f>
        <v>0</v>
      </c>
      <c r="G90" s="53">
        <f>'[1]Кальк (последующее)'!M90</f>
        <v>0</v>
      </c>
      <c r="H90" s="54"/>
      <c r="I90" s="55">
        <f t="shared" si="4"/>
        <v>128.63</v>
      </c>
      <c r="J90" s="55">
        <f t="shared" si="5"/>
        <v>154.36000000000001</v>
      </c>
      <c r="K90" s="55">
        <f t="shared" si="6"/>
        <v>0</v>
      </c>
      <c r="L90" s="55">
        <f t="shared" si="7"/>
        <v>0</v>
      </c>
      <c r="M90" s="6">
        <f t="shared" si="8"/>
        <v>1</v>
      </c>
      <c r="N90" s="56">
        <v>141.49299999999999</v>
      </c>
      <c r="O90" s="27">
        <f t="shared" si="9"/>
        <v>128.63</v>
      </c>
      <c r="P90" s="57">
        <v>128.63</v>
      </c>
      <c r="Q90" s="57">
        <v>154.36000000000001</v>
      </c>
      <c r="R90" s="57">
        <v>141.49299999999999</v>
      </c>
    </row>
    <row r="91" spans="1:18" s="58" customFormat="1" ht="116.25" hidden="1" customHeight="1">
      <c r="A91" s="50" t="str">
        <f>'[1]Кальк (единичное)'!A91</f>
        <v>1.18.12.</v>
      </c>
      <c r="B91" s="51" t="str">
        <f>'[1]Кальк (единичное)'!B91</f>
        <v>проектов санитарно-защитных зон ядерных установок и (или) пунктов хранения ядерных материалов, отработавших ядерных материалов и (или) эксплуатационных радиоактивных отходов, зон санитарной охраны источников и водопроводных сооружений централизованных систем питьевого водоснабжения</v>
      </c>
      <c r="C91" s="52" t="s">
        <v>33</v>
      </c>
      <c r="D91" s="50">
        <f>'[1]Кальк (единичное)'!L91</f>
        <v>341.11</v>
      </c>
      <c r="E91" s="50">
        <f>'[1]Кальк (единичное)'!M91</f>
        <v>409.33</v>
      </c>
      <c r="F91" s="50">
        <f>'[1]Кальк (последующее)'!L91</f>
        <v>0</v>
      </c>
      <c r="G91" s="53">
        <f>'[1]Кальк (последующее)'!M91</f>
        <v>0</v>
      </c>
      <c r="H91" s="54"/>
      <c r="I91" s="55">
        <f t="shared" si="4"/>
        <v>341.11</v>
      </c>
      <c r="J91" s="55">
        <f t="shared" si="5"/>
        <v>409.33</v>
      </c>
      <c r="K91" s="55">
        <f t="shared" si="6"/>
        <v>0</v>
      </c>
      <c r="L91" s="55">
        <f t="shared" si="7"/>
        <v>0</v>
      </c>
      <c r="M91" s="6">
        <f t="shared" si="8"/>
        <v>1</v>
      </c>
      <c r="N91" s="56">
        <v>375.221</v>
      </c>
      <c r="O91" s="27">
        <f t="shared" si="9"/>
        <v>341.11</v>
      </c>
      <c r="P91" s="57">
        <v>341.11</v>
      </c>
      <c r="Q91" s="57">
        <v>409.33</v>
      </c>
      <c r="R91" s="57">
        <v>375.221</v>
      </c>
    </row>
    <row r="92" spans="1:18" s="58" customFormat="1" ht="49.5" hidden="1">
      <c r="A92" s="50" t="str">
        <f>'[1]Кальк (единичное)'!A92</f>
        <v>1.18.13.</v>
      </c>
      <c r="B92" s="51" t="str">
        <f>'[1]Кальк (единичное)'!B92</f>
        <v>проекта расчета санитарно-защитной зоны и зоны ограничения застройки передающего радиотехнического объекта</v>
      </c>
      <c r="C92" s="52" t="s">
        <v>33</v>
      </c>
      <c r="D92" s="50">
        <f>'[1]Кальк (единичное)'!L92</f>
        <v>285.18</v>
      </c>
      <c r="E92" s="50">
        <f>'[1]Кальк (единичное)'!M92</f>
        <v>342.22</v>
      </c>
      <c r="F92" s="50">
        <f>'[1]Кальк (последующее)'!L92</f>
        <v>0</v>
      </c>
      <c r="G92" s="53">
        <f>'[1]Кальк (последующее)'!M92</f>
        <v>0</v>
      </c>
      <c r="H92" s="54"/>
      <c r="I92" s="55">
        <f t="shared" si="4"/>
        <v>285.18</v>
      </c>
      <c r="J92" s="55">
        <f t="shared" si="5"/>
        <v>342.22</v>
      </c>
      <c r="K92" s="55">
        <f t="shared" si="6"/>
        <v>0</v>
      </c>
      <c r="L92" s="55">
        <f t="shared" si="7"/>
        <v>0</v>
      </c>
      <c r="M92" s="6">
        <f t="shared" si="8"/>
        <v>1</v>
      </c>
      <c r="N92" s="56">
        <v>313.69799999999998</v>
      </c>
      <c r="O92" s="27">
        <f t="shared" si="9"/>
        <v>285.18</v>
      </c>
      <c r="P92" s="57">
        <v>285.18</v>
      </c>
      <c r="Q92" s="57">
        <v>342.22</v>
      </c>
      <c r="R92" s="57">
        <v>313.69799999999998</v>
      </c>
    </row>
    <row r="93" spans="1:18" s="58" customFormat="1" ht="66" hidden="1">
      <c r="A93" s="50" t="str">
        <f>'[1]Кальк (единичное)'!A93</f>
        <v>1.18.14.</v>
      </c>
      <c r="B93" s="51" t="str">
        <f>'[1]Кальк (единичное)'!B93</f>
        <v>работ и услуг, представляющих потенциальную опасность для жизни и здоровья населения, деятельности субъекта хозяйствования по производству пищевой продукции</v>
      </c>
      <c r="C93" s="52" t="s">
        <v>33</v>
      </c>
      <c r="D93" s="50">
        <f>'[1]Кальк (единичное)'!L93</f>
        <v>55.93</v>
      </c>
      <c r="E93" s="50">
        <f>'[1]Кальк (единичное)'!M93</f>
        <v>67.12</v>
      </c>
      <c r="F93" s="50">
        <f>'[1]Кальк (последующее)'!L93</f>
        <v>0</v>
      </c>
      <c r="G93" s="53">
        <f>'[1]Кальк (последующее)'!M93</f>
        <v>0</v>
      </c>
      <c r="H93" s="54"/>
      <c r="I93" s="55">
        <f t="shared" si="4"/>
        <v>55.93</v>
      </c>
      <c r="J93" s="55">
        <f t="shared" si="5"/>
        <v>67.12</v>
      </c>
      <c r="K93" s="55">
        <f t="shared" si="6"/>
        <v>0</v>
      </c>
      <c r="L93" s="55">
        <f t="shared" si="7"/>
        <v>0</v>
      </c>
      <c r="M93" s="6">
        <f t="shared" si="8"/>
        <v>1</v>
      </c>
      <c r="N93" s="56">
        <v>61.523000000000003</v>
      </c>
      <c r="O93" s="27">
        <f t="shared" si="9"/>
        <v>55.93</v>
      </c>
      <c r="P93" s="57">
        <v>55.93</v>
      </c>
      <c r="Q93" s="57">
        <v>67.12</v>
      </c>
      <c r="R93" s="57">
        <v>61.523000000000003</v>
      </c>
    </row>
    <row r="94" spans="1:18" s="58" customFormat="1" ht="66" hidden="1">
      <c r="A94" s="50" t="str">
        <f>'[1]Кальк (единичное)'!A94</f>
        <v>1.18.15.</v>
      </c>
      <c r="B94" s="51" t="str">
        <f>'[1]Кальк (единичное)'!B94</f>
        <v>работ с источниками ионизирующего излучения и выдача санитарного паспорта, базовой станции систем сотовой связи, передающего радиотехнического объекта</v>
      </c>
      <c r="C94" s="52" t="s">
        <v>33</v>
      </c>
      <c r="D94" s="50">
        <f>'[1]Кальк (единичное)'!L94</f>
        <v>61.53</v>
      </c>
      <c r="E94" s="50">
        <f>'[1]Кальк (единичное)'!M94</f>
        <v>73.84</v>
      </c>
      <c r="F94" s="50">
        <f>'[1]Кальк (последующее)'!L94</f>
        <v>0</v>
      </c>
      <c r="G94" s="53">
        <f>'[1]Кальк (последующее)'!M94</f>
        <v>0</v>
      </c>
      <c r="H94" s="54"/>
      <c r="I94" s="55">
        <f t="shared" si="4"/>
        <v>61.53</v>
      </c>
      <c r="J94" s="55">
        <f t="shared" si="5"/>
        <v>73.84</v>
      </c>
      <c r="K94" s="55">
        <f t="shared" si="6"/>
        <v>0</v>
      </c>
      <c r="L94" s="55">
        <f t="shared" si="7"/>
        <v>0</v>
      </c>
      <c r="M94" s="6">
        <f t="shared" si="8"/>
        <v>1</v>
      </c>
      <c r="N94" s="56">
        <v>67.683000000000007</v>
      </c>
      <c r="O94" s="27">
        <f t="shared" si="9"/>
        <v>61.53</v>
      </c>
      <c r="P94" s="57">
        <v>61.53</v>
      </c>
      <c r="Q94" s="57">
        <v>73.84</v>
      </c>
      <c r="R94" s="57">
        <v>67.683000000000007</v>
      </c>
    </row>
    <row r="95" spans="1:18" s="58" customFormat="1" ht="66" hidden="1">
      <c r="A95" s="50" t="str">
        <f>'[1]Кальк (единичное)'!A95</f>
        <v>1.18.16.</v>
      </c>
      <c r="B95" s="51" t="str">
        <f>'[1]Кальк (единичное)'!B95</f>
        <v>продукции с выдачей санитарно-гигиенического заключения на продукцию (за исключением продукции, подлежащей государственной регистрации)</v>
      </c>
      <c r="C95" s="52" t="s">
        <v>33</v>
      </c>
      <c r="D95" s="50">
        <f>'[1]Кальк (единичное)'!L95</f>
        <v>26.57</v>
      </c>
      <c r="E95" s="50">
        <f>'[1]Кальк (единичное)'!M95</f>
        <v>31.88</v>
      </c>
      <c r="F95" s="50">
        <f>'[1]Кальк (последующее)'!L95</f>
        <v>3.22</v>
      </c>
      <c r="G95" s="53">
        <f>'[1]Кальк (последующее)'!M95</f>
        <v>3.86</v>
      </c>
      <c r="H95" s="54"/>
      <c r="I95" s="55">
        <f t="shared" si="4"/>
        <v>26.57</v>
      </c>
      <c r="J95" s="55">
        <f t="shared" si="5"/>
        <v>31.88</v>
      </c>
      <c r="K95" s="55">
        <f t="shared" si="6"/>
        <v>3.22</v>
      </c>
      <c r="L95" s="55">
        <f t="shared" si="7"/>
        <v>3.86</v>
      </c>
      <c r="M95" s="6">
        <f t="shared" si="8"/>
        <v>1</v>
      </c>
      <c r="N95" s="56">
        <v>29.227</v>
      </c>
      <c r="O95" s="27">
        <f t="shared" si="9"/>
        <v>26.57</v>
      </c>
      <c r="P95" s="57">
        <v>26.57</v>
      </c>
      <c r="Q95" s="57">
        <v>31.88</v>
      </c>
      <c r="R95" s="57">
        <v>29.227</v>
      </c>
    </row>
    <row r="96" spans="1:18" s="58" customFormat="1" ht="82.5" hidden="1">
      <c r="A96" s="50" t="str">
        <f>'[1]Кальк (единичное)'!A96</f>
        <v>1.18.17.</v>
      </c>
      <c r="B96" s="51" t="str">
        <f>'[1]Кальк (единичное)'!B96</f>
        <v>сроков годности (хранения) и условий хранения продовольственного сырья и пищевых продуктов, отличающихся от установленных в действующих ТНПА в области технического нормирования и стандартизации</v>
      </c>
      <c r="C96" s="52" t="s">
        <v>33</v>
      </c>
      <c r="D96" s="50">
        <f>'[1]Кальк (единичное)'!L96</f>
        <v>33.56</v>
      </c>
      <c r="E96" s="50">
        <f>'[1]Кальк (единичное)'!M96</f>
        <v>40.270000000000003</v>
      </c>
      <c r="F96" s="50">
        <f>'[1]Кальк (последующее)'!L96</f>
        <v>0</v>
      </c>
      <c r="G96" s="53">
        <f>'[1]Кальк (последующее)'!M96</f>
        <v>0</v>
      </c>
      <c r="H96" s="54"/>
      <c r="I96" s="55">
        <f t="shared" si="4"/>
        <v>33.56</v>
      </c>
      <c r="J96" s="55">
        <f t="shared" si="5"/>
        <v>40.270000000000003</v>
      </c>
      <c r="K96" s="55">
        <f t="shared" si="6"/>
        <v>0</v>
      </c>
      <c r="L96" s="55">
        <f t="shared" si="7"/>
        <v>0</v>
      </c>
      <c r="M96" s="6">
        <f t="shared" si="8"/>
        <v>1</v>
      </c>
      <c r="N96" s="56">
        <v>36.915999999999997</v>
      </c>
      <c r="O96" s="27">
        <f t="shared" si="9"/>
        <v>33.56</v>
      </c>
      <c r="P96" s="57">
        <v>33.56</v>
      </c>
      <c r="Q96" s="57">
        <v>40.270000000000003</v>
      </c>
      <c r="R96" s="57">
        <v>36.915999999999997</v>
      </c>
    </row>
    <row r="97" spans="1:18" s="58" customFormat="1" ht="49.5" hidden="1">
      <c r="A97" s="50" t="str">
        <f>'[1]Кальк (единичное)'!A97</f>
        <v>1.18.18.</v>
      </c>
      <c r="B97" s="51" t="str">
        <f>'[1]Кальк (единичное)'!B97</f>
        <v>условий труда работников субъектов хозяйствования с количеством работающих до 10 человек</v>
      </c>
      <c r="C97" s="52" t="s">
        <v>33</v>
      </c>
      <c r="D97" s="50">
        <f>'[1]Кальк (единичное)'!L97</f>
        <v>83.85</v>
      </c>
      <c r="E97" s="50">
        <f>'[1]Кальк (единичное)'!M97</f>
        <v>100.62</v>
      </c>
      <c r="F97" s="50">
        <f>'[1]Кальк (последующее)'!L97</f>
        <v>0</v>
      </c>
      <c r="G97" s="53">
        <f>'[1]Кальк (последующее)'!M97</f>
        <v>0</v>
      </c>
      <c r="H97" s="54"/>
      <c r="I97" s="55">
        <f t="shared" si="4"/>
        <v>83.85</v>
      </c>
      <c r="J97" s="55">
        <f t="shared" si="5"/>
        <v>100.62</v>
      </c>
      <c r="K97" s="55">
        <f t="shared" si="6"/>
        <v>0</v>
      </c>
      <c r="L97" s="55">
        <f t="shared" si="7"/>
        <v>0</v>
      </c>
      <c r="M97" s="6">
        <f t="shared" si="8"/>
        <v>1</v>
      </c>
      <c r="N97" s="56">
        <v>92.234999999999999</v>
      </c>
      <c r="O97" s="27">
        <f t="shared" si="9"/>
        <v>83.85</v>
      </c>
      <c r="P97" s="57">
        <v>83.85</v>
      </c>
      <c r="Q97" s="57">
        <v>100.62</v>
      </c>
      <c r="R97" s="57">
        <v>92.234999999999999</v>
      </c>
    </row>
    <row r="98" spans="1:18" s="58" customFormat="1" ht="49.5" hidden="1">
      <c r="A98" s="50" t="str">
        <f>'[1]Кальк (единичное)'!A98</f>
        <v>1.18.19.</v>
      </c>
      <c r="B98" s="51" t="str">
        <f>'[1]Кальк (единичное)'!B98</f>
        <v>условий труда работников субъектов хозяйствования с количеством работающих 11–50 человек</v>
      </c>
      <c r="C98" s="52" t="s">
        <v>33</v>
      </c>
      <c r="D98" s="50">
        <f>'[1]Кальк (единичное)'!L98</f>
        <v>103.47</v>
      </c>
      <c r="E98" s="50">
        <f>'[1]Кальк (единичное)'!M98</f>
        <v>124.16</v>
      </c>
      <c r="F98" s="50">
        <f>'[1]Кальк (последующее)'!L98</f>
        <v>0</v>
      </c>
      <c r="G98" s="53">
        <f>'[1]Кальк (последующее)'!M98</f>
        <v>0</v>
      </c>
      <c r="H98" s="54"/>
      <c r="I98" s="55">
        <f t="shared" si="4"/>
        <v>103.47</v>
      </c>
      <c r="J98" s="55">
        <f t="shared" si="5"/>
        <v>124.16</v>
      </c>
      <c r="K98" s="55">
        <f t="shared" si="6"/>
        <v>0</v>
      </c>
      <c r="L98" s="55">
        <f t="shared" si="7"/>
        <v>0</v>
      </c>
      <c r="M98" s="6">
        <f t="shared" si="8"/>
        <v>1</v>
      </c>
      <c r="N98" s="56">
        <v>113.81699999999999</v>
      </c>
      <c r="O98" s="27">
        <f t="shared" si="9"/>
        <v>103.47</v>
      </c>
      <c r="P98" s="57">
        <v>103.47</v>
      </c>
      <c r="Q98" s="57">
        <v>124.16</v>
      </c>
      <c r="R98" s="57">
        <v>113.81699999999999</v>
      </c>
    </row>
    <row r="99" spans="1:18" s="58" customFormat="1" ht="49.5" hidden="1">
      <c r="A99" s="50" t="str">
        <f>'[1]Кальк (единичное)'!A99</f>
        <v>1.18.20.</v>
      </c>
      <c r="B99" s="51" t="str">
        <f>'[1]Кальк (единичное)'!B99</f>
        <v>условий труда работников субъектов хозяйствования с количеством работающих 51–100 человек</v>
      </c>
      <c r="C99" s="52" t="s">
        <v>33</v>
      </c>
      <c r="D99" s="50">
        <f>'[1]Кальк (единичное)'!L99</f>
        <v>134.19</v>
      </c>
      <c r="E99" s="50">
        <f>'[1]Кальк (единичное)'!M99</f>
        <v>161.03</v>
      </c>
      <c r="F99" s="50">
        <f>'[1]Кальк (последующее)'!L99</f>
        <v>0</v>
      </c>
      <c r="G99" s="53">
        <f>'[1]Кальк (последующее)'!M99</f>
        <v>0</v>
      </c>
      <c r="H99" s="54"/>
      <c r="I99" s="55">
        <f t="shared" si="4"/>
        <v>134.19</v>
      </c>
      <c r="J99" s="55">
        <f t="shared" si="5"/>
        <v>161.03</v>
      </c>
      <c r="K99" s="55">
        <f t="shared" si="6"/>
        <v>0</v>
      </c>
      <c r="L99" s="55">
        <f t="shared" si="7"/>
        <v>0</v>
      </c>
      <c r="M99" s="6">
        <f t="shared" si="8"/>
        <v>1</v>
      </c>
      <c r="N99" s="56">
        <v>147.60900000000001</v>
      </c>
      <c r="O99" s="27">
        <f t="shared" si="9"/>
        <v>134.19</v>
      </c>
      <c r="P99" s="57">
        <v>134.19</v>
      </c>
      <c r="Q99" s="57">
        <v>161.03</v>
      </c>
      <c r="R99" s="57">
        <v>147.60900000000001</v>
      </c>
    </row>
    <row r="100" spans="1:18" s="58" customFormat="1" ht="49.5" hidden="1">
      <c r="A100" s="50" t="str">
        <f>'[1]Кальк (единичное)'!A100</f>
        <v>1.18.21.</v>
      </c>
      <c r="B100" s="51" t="str">
        <f>'[1]Кальк (единичное)'!B100</f>
        <v>условий труда работников субъектов хозяйствования с количеством работающих 101–300 человек</v>
      </c>
      <c r="C100" s="52" t="s">
        <v>33</v>
      </c>
      <c r="D100" s="50">
        <f>'[1]Кальк (единичное)'!L100</f>
        <v>153.79</v>
      </c>
      <c r="E100" s="50">
        <f>'[1]Кальк (единичное)'!M100</f>
        <v>184.55</v>
      </c>
      <c r="F100" s="50">
        <f>'[1]Кальк (последующее)'!L100</f>
        <v>0</v>
      </c>
      <c r="G100" s="53">
        <f>'[1]Кальк (последующее)'!M100</f>
        <v>0</v>
      </c>
      <c r="H100" s="54"/>
      <c r="I100" s="55">
        <f t="shared" si="4"/>
        <v>153.79</v>
      </c>
      <c r="J100" s="55">
        <f t="shared" si="5"/>
        <v>184.55</v>
      </c>
      <c r="K100" s="55">
        <f t="shared" si="6"/>
        <v>0</v>
      </c>
      <c r="L100" s="55">
        <f t="shared" si="7"/>
        <v>0</v>
      </c>
      <c r="M100" s="6">
        <f t="shared" si="8"/>
        <v>1</v>
      </c>
      <c r="N100" s="56">
        <v>169.16900000000001</v>
      </c>
      <c r="O100" s="27">
        <f t="shared" si="9"/>
        <v>153.79</v>
      </c>
      <c r="P100" s="57">
        <v>153.79</v>
      </c>
      <c r="Q100" s="57">
        <v>184.55</v>
      </c>
      <c r="R100" s="57">
        <v>169.16900000000001</v>
      </c>
    </row>
    <row r="101" spans="1:18" s="58" customFormat="1" ht="49.5" hidden="1">
      <c r="A101" s="50" t="str">
        <f>'[1]Кальк (единичное)'!A101</f>
        <v>1.18.22.</v>
      </c>
      <c r="B101" s="51" t="str">
        <f>'[1]Кальк (единичное)'!B101</f>
        <v>условий труда работников субъектов хозяйствования с количеством работающих более 300 человек</v>
      </c>
      <c r="C101" s="52" t="s">
        <v>33</v>
      </c>
      <c r="D101" s="50">
        <f>'[1]Кальк (единичное)'!L101</f>
        <v>248.82</v>
      </c>
      <c r="E101" s="50">
        <f>'[1]Кальк (единичное)'!M101</f>
        <v>298.58</v>
      </c>
      <c r="F101" s="50">
        <f>'[1]Кальк (последующее)'!L101</f>
        <v>0</v>
      </c>
      <c r="G101" s="53">
        <f>'[1]Кальк (последующее)'!M101</f>
        <v>0</v>
      </c>
      <c r="H101" s="54"/>
      <c r="I101" s="55">
        <f t="shared" si="4"/>
        <v>248.82</v>
      </c>
      <c r="J101" s="55">
        <f t="shared" si="5"/>
        <v>298.58</v>
      </c>
      <c r="K101" s="55">
        <f t="shared" si="6"/>
        <v>0</v>
      </c>
      <c r="L101" s="55">
        <f t="shared" si="7"/>
        <v>0</v>
      </c>
      <c r="M101" s="6">
        <f t="shared" si="8"/>
        <v>1</v>
      </c>
      <c r="N101" s="56">
        <v>273.702</v>
      </c>
      <c r="O101" s="27">
        <f t="shared" si="9"/>
        <v>248.82</v>
      </c>
      <c r="P101" s="57">
        <v>248.82</v>
      </c>
      <c r="Q101" s="57">
        <v>298.58</v>
      </c>
      <c r="R101" s="57">
        <v>273.702</v>
      </c>
    </row>
    <row r="102" spans="1:18" ht="35.25" customHeight="1">
      <c r="A102" s="33" t="str">
        <f>'[1]Кальк (единичное)'!A102</f>
        <v>1.19.</v>
      </c>
      <c r="B102" s="38" t="str">
        <f>'[1]Кальк (единичное)'!B102</f>
        <v>изучение и оценка возможности размещения объекта строительства на предпроектной стадии</v>
      </c>
      <c r="C102" s="47" t="s">
        <v>21</v>
      </c>
      <c r="D102" s="33">
        <f>'[1]Кальк (единичное)'!L102</f>
        <v>97.86</v>
      </c>
      <c r="E102" s="33">
        <f>'[1]Кальк (единичное)'!M102</f>
        <v>117.43</v>
      </c>
      <c r="F102" s="33">
        <f>'[1]Кальк (последующее)'!L102</f>
        <v>0</v>
      </c>
      <c r="G102" s="40">
        <f>'[1]Кальк (последующее)'!M102</f>
        <v>0</v>
      </c>
      <c r="H102" s="35">
        <v>44</v>
      </c>
      <c r="I102" s="39">
        <f t="shared" si="4"/>
        <v>54.8</v>
      </c>
      <c r="J102" s="39">
        <f t="shared" si="5"/>
        <v>65.760000000000005</v>
      </c>
      <c r="K102" s="39">
        <f t="shared" si="6"/>
        <v>0</v>
      </c>
      <c r="L102" s="39">
        <f t="shared" si="7"/>
        <v>0</v>
      </c>
      <c r="M102" s="6">
        <f t="shared" si="8"/>
        <v>1.0979763574433981</v>
      </c>
      <c r="N102" s="27">
        <v>18.303999999999998</v>
      </c>
      <c r="O102" s="27">
        <f t="shared" si="9"/>
        <v>49.910000000000004</v>
      </c>
      <c r="P102" s="6">
        <v>49.91</v>
      </c>
      <c r="Q102" s="6">
        <v>59.89</v>
      </c>
      <c r="R102" s="6">
        <v>54.901000000000003</v>
      </c>
    </row>
    <row r="103" spans="1:18">
      <c r="A103" s="33" t="str">
        <f>'[1]Кальк (единичное)'!A103</f>
        <v>1.20.</v>
      </c>
      <c r="B103" s="38" t="str">
        <f>'[1]Кальк (единичное)'!B103</f>
        <v>гигиеническая оценка товаров для детей:</v>
      </c>
      <c r="C103" s="47"/>
      <c r="D103" s="33">
        <f>'[1]Кальк (единичное)'!L103</f>
        <v>0</v>
      </c>
      <c r="E103" s="33">
        <f>'[1]Кальк (единичное)'!M103</f>
        <v>0</v>
      </c>
      <c r="F103" s="33">
        <f>'[1]Кальк (последующее)'!L103</f>
        <v>0</v>
      </c>
      <c r="G103" s="40">
        <f>'[1]Кальк (последующее)'!M103</f>
        <v>0</v>
      </c>
      <c r="H103" s="35"/>
      <c r="I103" s="39">
        <f t="shared" si="4"/>
        <v>0</v>
      </c>
      <c r="J103" s="39">
        <f t="shared" si="5"/>
        <v>0</v>
      </c>
      <c r="K103" s="39">
        <f t="shared" si="6"/>
        <v>0</v>
      </c>
      <c r="L103" s="39">
        <f t="shared" si="7"/>
        <v>0</v>
      </c>
      <c r="M103" s="6" t="e">
        <f t="shared" si="8"/>
        <v>#DIV/0!</v>
      </c>
      <c r="N103" s="27">
        <v>0</v>
      </c>
      <c r="O103" s="27" t="e">
        <f t="shared" si="9"/>
        <v>#DIV/0!</v>
      </c>
      <c r="P103" s="6">
        <v>0</v>
      </c>
      <c r="Q103" s="6">
        <v>0</v>
      </c>
      <c r="R103" s="6">
        <v>0</v>
      </c>
    </row>
    <row r="104" spans="1:18">
      <c r="A104" s="33" t="str">
        <f>'[1]Кальк (единичное)'!A104</f>
        <v>1.20.1.</v>
      </c>
      <c r="B104" s="38" t="str">
        <f>'[1]Кальк (единичное)'!B104</f>
        <v>детских игр и игрушек</v>
      </c>
      <c r="C104" s="47" t="str">
        <f>'[2]Кальк (единичное)'!N86</f>
        <v>исследование</v>
      </c>
      <c r="D104" s="33">
        <f>'[1]Кальк (единичное)'!L104</f>
        <v>33.56</v>
      </c>
      <c r="E104" s="33">
        <f>'[1]Кальк (единичное)'!M104</f>
        <v>40.270000000000003</v>
      </c>
      <c r="F104" s="33">
        <f>'[1]Кальк (последующее)'!L104</f>
        <v>0</v>
      </c>
      <c r="G104" s="40">
        <f>'[1]Кальк (последующее)'!M104</f>
        <v>0</v>
      </c>
      <c r="H104" s="35">
        <v>56</v>
      </c>
      <c r="I104" s="39">
        <f t="shared" si="4"/>
        <v>14.77</v>
      </c>
      <c r="J104" s="39">
        <f t="shared" si="5"/>
        <v>17.72</v>
      </c>
      <c r="K104" s="39">
        <f t="shared" si="6"/>
        <v>0</v>
      </c>
      <c r="L104" s="39">
        <f t="shared" si="7"/>
        <v>0</v>
      </c>
      <c r="M104" s="6">
        <f t="shared" si="8"/>
        <v>1.1584313725490196</v>
      </c>
      <c r="N104" s="27">
        <v>12.551</v>
      </c>
      <c r="O104" s="27">
        <f t="shared" si="9"/>
        <v>12.75</v>
      </c>
      <c r="P104" s="6">
        <v>12.75</v>
      </c>
      <c r="Q104" s="6">
        <v>15.3</v>
      </c>
      <c r="R104" s="6">
        <v>14.025</v>
      </c>
    </row>
    <row r="105" spans="1:18" ht="49.5">
      <c r="A105" s="33" t="str">
        <f>'[1]Кальк (единичное)'!A105</f>
        <v>1.20.2.</v>
      </c>
      <c r="B105" s="38" t="str">
        <f>'[1]Кальк (единичное)'!B105</f>
        <v>средств передвижения (велосипеды, самокаты, педальные автомобили, коляски, качели), детской мебели</v>
      </c>
      <c r="C105" s="47" t="s">
        <v>21</v>
      </c>
      <c r="D105" s="33">
        <f>'[1]Кальк (единичное)'!L105</f>
        <v>25.17</v>
      </c>
      <c r="E105" s="33">
        <f>'[1]Кальк (единичное)'!M105</f>
        <v>30.2</v>
      </c>
      <c r="F105" s="33">
        <f>'[1]Кальк (последующее)'!L105</f>
        <v>0</v>
      </c>
      <c r="G105" s="40">
        <f>'[1]Кальк (последующее)'!M105</f>
        <v>0</v>
      </c>
      <c r="H105" s="35">
        <v>68</v>
      </c>
      <c r="I105" s="39">
        <f t="shared" si="4"/>
        <v>8.0500000000000007</v>
      </c>
      <c r="J105" s="39">
        <f t="shared" si="5"/>
        <v>9.66</v>
      </c>
      <c r="K105" s="39">
        <f t="shared" si="6"/>
        <v>0</v>
      </c>
      <c r="L105" s="39">
        <f t="shared" si="7"/>
        <v>0</v>
      </c>
      <c r="M105" s="6">
        <f t="shared" si="8"/>
        <v>1.1418439716312059</v>
      </c>
      <c r="N105" s="27">
        <v>6.9189999999999996</v>
      </c>
      <c r="O105" s="27">
        <f t="shared" si="9"/>
        <v>7.0499999999999989</v>
      </c>
      <c r="P105" s="6">
        <v>7.05</v>
      </c>
      <c r="Q105" s="6">
        <v>8.4600000000000009</v>
      </c>
      <c r="R105" s="6">
        <v>7.7549999999999999</v>
      </c>
    </row>
    <row r="106" spans="1:18" ht="33">
      <c r="A106" s="33" t="str">
        <f>'[1]Кальк (единичное)'!A106</f>
        <v>1.20.3.</v>
      </c>
      <c r="B106" s="38" t="str">
        <f>'[1]Кальк (единичное)'!B106</f>
        <v>школьных принадлежностей и канцелярских товаров</v>
      </c>
      <c r="C106" s="47" t="s">
        <v>21</v>
      </c>
      <c r="D106" s="33">
        <f>'[1]Кальк (единичное)'!L106</f>
        <v>16.78</v>
      </c>
      <c r="E106" s="33">
        <f>'[1]Кальк (единичное)'!M106</f>
        <v>20.14</v>
      </c>
      <c r="F106" s="33">
        <f>'[1]Кальк (последующее)'!L106</f>
        <v>0</v>
      </c>
      <c r="G106" s="40">
        <f>'[1]Кальк (последующее)'!M106</f>
        <v>0</v>
      </c>
      <c r="H106" s="35">
        <v>29</v>
      </c>
      <c r="I106" s="39">
        <f t="shared" si="4"/>
        <v>11.91</v>
      </c>
      <c r="J106" s="39">
        <f t="shared" si="5"/>
        <v>14.29</v>
      </c>
      <c r="K106" s="39">
        <f t="shared" si="6"/>
        <v>0</v>
      </c>
      <c r="L106" s="39">
        <f t="shared" si="7"/>
        <v>0</v>
      </c>
      <c r="M106" s="6">
        <f t="shared" si="8"/>
        <v>1.1451923076923076</v>
      </c>
      <c r="N106" s="27">
        <v>10.34</v>
      </c>
      <c r="O106" s="27">
        <f t="shared" si="9"/>
        <v>10.4</v>
      </c>
      <c r="P106" s="6">
        <v>10.4</v>
      </c>
      <c r="Q106" s="6">
        <v>12.48</v>
      </c>
      <c r="R106" s="6">
        <v>11.44</v>
      </c>
    </row>
    <row r="107" spans="1:18">
      <c r="A107" s="33" t="str">
        <f>'[1]Кальк (единичное)'!A107</f>
        <v>1.20.4.</v>
      </c>
      <c r="B107" s="38" t="str">
        <f>'[1]Кальк (единичное)'!B107</f>
        <v>тетрадей школьных и тетрадей общих</v>
      </c>
      <c r="C107" s="47" t="s">
        <v>21</v>
      </c>
      <c r="D107" s="33">
        <f>'[1]Кальк (единичное)'!L107</f>
        <v>25.17</v>
      </c>
      <c r="E107" s="33">
        <f>'[1]Кальк (единичное)'!M107</f>
        <v>30.2</v>
      </c>
      <c r="F107" s="33">
        <f>'[1]Кальк (последующее)'!L107</f>
        <v>0</v>
      </c>
      <c r="G107" s="40">
        <f>'[1]Кальк (последующее)'!M107</f>
        <v>0</v>
      </c>
      <c r="H107" s="35">
        <v>68</v>
      </c>
      <c r="I107" s="39">
        <f t="shared" ref="I107:I189" si="10">ROUND(D107-(D107*H107/100),2)</f>
        <v>8.0500000000000007</v>
      </c>
      <c r="J107" s="39">
        <f t="shared" ref="J107:J189" si="11">ROUND(I107*20/100+I107,2)</f>
        <v>9.66</v>
      </c>
      <c r="K107" s="39">
        <f t="shared" si="6"/>
        <v>0</v>
      </c>
      <c r="L107" s="39">
        <f t="shared" si="7"/>
        <v>0</v>
      </c>
      <c r="M107" s="6">
        <f t="shared" si="8"/>
        <v>1.1418439716312059</v>
      </c>
      <c r="N107" s="27">
        <v>6.9189999999999996</v>
      </c>
      <c r="O107" s="27">
        <f t="shared" si="9"/>
        <v>7.0499999999999989</v>
      </c>
      <c r="P107" s="6">
        <v>7.05</v>
      </c>
      <c r="Q107" s="6">
        <v>8.4600000000000009</v>
      </c>
      <c r="R107" s="6">
        <v>7.7549999999999999</v>
      </c>
    </row>
    <row r="108" spans="1:18">
      <c r="A108" s="33" t="str">
        <f>'[1]Кальк (единичное)'!A108</f>
        <v>1.20.5.</v>
      </c>
      <c r="B108" s="38" t="str">
        <f>'[1]Кальк (единичное)'!B108</f>
        <v>школьных учебников, детских книг</v>
      </c>
      <c r="C108" s="47" t="s">
        <v>21</v>
      </c>
      <c r="D108" s="33">
        <f>'[1]Кальк (единичное)'!L108</f>
        <v>33.56</v>
      </c>
      <c r="E108" s="33">
        <f>'[1]Кальк (единичное)'!M108</f>
        <v>40.270000000000003</v>
      </c>
      <c r="F108" s="33">
        <f>'[1]Кальк (последующее)'!L108</f>
        <v>0</v>
      </c>
      <c r="G108" s="40">
        <f>'[1]Кальк (последующее)'!M108</f>
        <v>0</v>
      </c>
      <c r="H108" s="35">
        <v>71</v>
      </c>
      <c r="I108" s="39">
        <f t="shared" si="10"/>
        <v>9.73</v>
      </c>
      <c r="J108" s="39">
        <f t="shared" si="11"/>
        <v>11.68</v>
      </c>
      <c r="K108" s="39">
        <f t="shared" si="6"/>
        <v>0</v>
      </c>
      <c r="L108" s="39">
        <f t="shared" si="7"/>
        <v>0</v>
      </c>
      <c r="M108" s="6">
        <f t="shared" si="8"/>
        <v>1.1597139451728247</v>
      </c>
      <c r="N108" s="27">
        <v>8.3049999999999997</v>
      </c>
      <c r="O108" s="27">
        <f t="shared" si="9"/>
        <v>8.39</v>
      </c>
      <c r="P108" s="6">
        <v>8.39</v>
      </c>
      <c r="Q108" s="6">
        <v>10.07</v>
      </c>
      <c r="R108" s="6">
        <v>9.2289999999999992</v>
      </c>
    </row>
    <row r="109" spans="1:18">
      <c r="A109" s="33" t="str">
        <f>'[1]Кальк (единичное)'!A109</f>
        <v>1.20.6.</v>
      </c>
      <c r="B109" s="38" t="str">
        <f>'[1]Кальк (единичное)'!B109</f>
        <v>детской одежды</v>
      </c>
      <c r="C109" s="47" t="s">
        <v>21</v>
      </c>
      <c r="D109" s="33">
        <f>'[1]Кальк (единичное)'!L109</f>
        <v>19.59</v>
      </c>
      <c r="E109" s="33">
        <f>'[1]Кальк (единичное)'!M109</f>
        <v>23.51</v>
      </c>
      <c r="F109" s="33">
        <f>'[1]Кальк (последующее)'!L109</f>
        <v>0</v>
      </c>
      <c r="G109" s="40">
        <f>'[1]Кальк (последующее)'!M109</f>
        <v>0</v>
      </c>
      <c r="H109" s="35">
        <v>61</v>
      </c>
      <c r="I109" s="39">
        <f t="shared" si="10"/>
        <v>7.64</v>
      </c>
      <c r="J109" s="39">
        <f t="shared" si="11"/>
        <v>9.17</v>
      </c>
      <c r="K109" s="39">
        <f t="shared" si="6"/>
        <v>0</v>
      </c>
      <c r="L109" s="39">
        <f t="shared" si="7"/>
        <v>0</v>
      </c>
      <c r="M109" s="6">
        <f t="shared" si="8"/>
        <v>1.1471471471471471</v>
      </c>
      <c r="N109" s="27">
        <v>6.6769999999999996</v>
      </c>
      <c r="O109" s="27">
        <f t="shared" si="9"/>
        <v>6.66</v>
      </c>
      <c r="P109" s="6">
        <v>6.66</v>
      </c>
      <c r="Q109" s="6">
        <v>7.99</v>
      </c>
      <c r="R109" s="6">
        <v>7.3259999999999996</v>
      </c>
    </row>
    <row r="110" spans="1:18">
      <c r="A110" s="33" t="str">
        <f>'[1]Кальк (единичное)'!A110</f>
        <v>1.20.7.</v>
      </c>
      <c r="B110" s="38" t="str">
        <f>'[1]Кальк (единичное)'!B110</f>
        <v>детской обуви</v>
      </c>
      <c r="C110" s="47" t="s">
        <v>21</v>
      </c>
      <c r="D110" s="33">
        <f>'[1]Кальк (единичное)'!L110</f>
        <v>22.36</v>
      </c>
      <c r="E110" s="33">
        <f>'[1]Кальк (единичное)'!M110</f>
        <v>26.83</v>
      </c>
      <c r="F110" s="33">
        <f>'[1]Кальк (последующее)'!L110</f>
        <v>0</v>
      </c>
      <c r="G110" s="40">
        <f>'[1]Кальк (последующее)'!M110</f>
        <v>0</v>
      </c>
      <c r="H110" s="35">
        <v>61</v>
      </c>
      <c r="I110" s="39">
        <f t="shared" si="10"/>
        <v>8.7200000000000006</v>
      </c>
      <c r="J110" s="39">
        <f t="shared" si="11"/>
        <v>10.46</v>
      </c>
      <c r="K110" s="39">
        <f t="shared" si="6"/>
        <v>0</v>
      </c>
      <c r="L110" s="39">
        <f t="shared" si="7"/>
        <v>0</v>
      </c>
      <c r="M110" s="6">
        <f t="shared" si="8"/>
        <v>1.1473684210526318</v>
      </c>
      <c r="N110" s="27">
        <v>7.6230000000000002</v>
      </c>
      <c r="O110" s="27">
        <f t="shared" si="9"/>
        <v>7.5999999999999988</v>
      </c>
      <c r="P110" s="6">
        <v>7.6</v>
      </c>
      <c r="Q110" s="6">
        <v>9.1199999999999992</v>
      </c>
      <c r="R110" s="6">
        <v>8.36</v>
      </c>
    </row>
    <row r="111" spans="1:18" ht="33">
      <c r="A111" s="33" t="str">
        <f>'[1]Кальк (единичное)'!A111</f>
        <v>1.20.8.</v>
      </c>
      <c r="B111" s="38" t="str">
        <f>'[1]Кальк (единичное)'!B111</f>
        <v>предметов ухода за новорожденными, предметов личной гигиены детей</v>
      </c>
      <c r="C111" s="47" t="s">
        <v>21</v>
      </c>
      <c r="D111" s="33">
        <f>'[1]Кальк (единичное)'!L111</f>
        <v>33.56</v>
      </c>
      <c r="E111" s="33">
        <f>'[1]Кальк (единичное)'!M111</f>
        <v>40.270000000000003</v>
      </c>
      <c r="F111" s="33">
        <f>'[1]Кальк (последующее)'!L111</f>
        <v>0</v>
      </c>
      <c r="G111" s="40">
        <f>'[1]Кальк (последующее)'!M111</f>
        <v>0</v>
      </c>
      <c r="H111" s="35">
        <v>56</v>
      </c>
      <c r="I111" s="39">
        <f t="shared" si="10"/>
        <v>14.77</v>
      </c>
      <c r="J111" s="39">
        <f t="shared" si="11"/>
        <v>17.72</v>
      </c>
      <c r="K111" s="39">
        <f t="shared" si="6"/>
        <v>0</v>
      </c>
      <c r="L111" s="39">
        <f t="shared" si="7"/>
        <v>0</v>
      </c>
      <c r="M111" s="6">
        <f t="shared" si="8"/>
        <v>1.1584313725490196</v>
      </c>
      <c r="N111" s="27">
        <v>12.551</v>
      </c>
      <c r="O111" s="27">
        <f t="shared" si="9"/>
        <v>12.75</v>
      </c>
      <c r="P111" s="6">
        <v>12.75</v>
      </c>
      <c r="Q111" s="6">
        <v>15.3</v>
      </c>
      <c r="R111" s="6">
        <v>14.025</v>
      </c>
    </row>
    <row r="112" spans="1:18">
      <c r="A112" s="33" t="str">
        <f>'[1]Кальк (единичное)'!A112</f>
        <v>1.20.9.</v>
      </c>
      <c r="B112" s="38" t="str">
        <f>'[1]Кальк (единичное)'!B112</f>
        <v>ранцев и портфелей ученических</v>
      </c>
      <c r="C112" s="47" t="s">
        <v>21</v>
      </c>
      <c r="D112" s="33">
        <f>'[1]Кальк (единичное)'!L112</f>
        <v>33.56</v>
      </c>
      <c r="E112" s="33">
        <f>'[1]Кальк (единичное)'!M112</f>
        <v>40.270000000000003</v>
      </c>
      <c r="F112" s="33">
        <f>'[1]Кальк (последующее)'!L112</f>
        <v>0</v>
      </c>
      <c r="G112" s="40">
        <f>'[1]Кальк (последующее)'!M112</f>
        <v>0</v>
      </c>
      <c r="H112" s="35">
        <v>74</v>
      </c>
      <c r="I112" s="39">
        <f t="shared" si="10"/>
        <v>8.73</v>
      </c>
      <c r="J112" s="39">
        <f t="shared" si="11"/>
        <v>10.48</v>
      </c>
      <c r="K112" s="39">
        <f t="shared" si="6"/>
        <v>0</v>
      </c>
      <c r="L112" s="39">
        <f t="shared" si="7"/>
        <v>0</v>
      </c>
      <c r="M112" s="6">
        <f t="shared" si="8"/>
        <v>1.1829268292682928</v>
      </c>
      <c r="N112" s="27">
        <v>7.2380000000000004</v>
      </c>
      <c r="O112" s="27">
        <f t="shared" si="9"/>
        <v>7.379999999999999</v>
      </c>
      <c r="P112" s="6">
        <v>7.38</v>
      </c>
      <c r="Q112" s="6">
        <v>8.86</v>
      </c>
      <c r="R112" s="6">
        <v>8.1180000000000003</v>
      </c>
    </row>
    <row r="113" spans="1:18" ht="135" customHeight="1">
      <c r="A113" s="33" t="str">
        <f>'[1]Кальк (единичное)'!A113</f>
        <v>1.21.1.</v>
      </c>
      <c r="B113" s="38" t="str">
        <f>'[1]Кальк (единичное)'!B113</f>
        <v>проведение комплексной гигиенической оценки результатов состояния условий труда по выполненным лабораторным исследованиям и измерениям факторов производственной среды и психофизиологических особенностей трудового процесса (1 профессия без лабораторных исследований и оценки условий труда по тяжести и напряженности трудового процесса)</v>
      </c>
      <c r="C113" s="47" t="s">
        <v>21</v>
      </c>
      <c r="D113" s="33">
        <f>'[1]Кальк (единичное)'!L113</f>
        <v>69.89</v>
      </c>
      <c r="E113" s="33">
        <f>'[1]Кальк (единичное)'!M113</f>
        <v>83.87</v>
      </c>
      <c r="F113" s="33">
        <f>'[1]Кальк (последующее)'!L113</f>
        <v>0</v>
      </c>
      <c r="G113" s="40">
        <f>'[1]Кальк (последующее)'!M113</f>
        <v>0</v>
      </c>
      <c r="H113" s="35">
        <v>41</v>
      </c>
      <c r="I113" s="39">
        <f t="shared" si="10"/>
        <v>41.24</v>
      </c>
      <c r="J113" s="39">
        <f t="shared" si="11"/>
        <v>49.49</v>
      </c>
      <c r="K113" s="39">
        <f t="shared" si="6"/>
        <v>0</v>
      </c>
      <c r="L113" s="39">
        <f t="shared" si="7"/>
        <v>0</v>
      </c>
      <c r="M113" s="6">
        <f t="shared" si="8"/>
        <v>1.0927397986221516</v>
      </c>
      <c r="N113" s="27">
        <v>38.819000000000003</v>
      </c>
      <c r="O113" s="27">
        <f t="shared" si="9"/>
        <v>37.74</v>
      </c>
      <c r="P113" s="6">
        <v>37.74</v>
      </c>
      <c r="Q113" s="6">
        <v>45.29</v>
      </c>
      <c r="R113" s="6">
        <v>41.514000000000003</v>
      </c>
    </row>
    <row r="114" spans="1:18" ht="33">
      <c r="A114" s="33" t="str">
        <f>'[1]Кальк (единичное)'!A114</f>
        <v>1.21.</v>
      </c>
      <c r="B114" s="38" t="str">
        <f>'[1]Кальк (единичное)'!B114</f>
        <v>комплексная гигиеническая оценка условий труда:</v>
      </c>
      <c r="C114" s="47"/>
      <c r="D114" s="33">
        <f>'[1]Кальк (единичное)'!L114</f>
        <v>0</v>
      </c>
      <c r="E114" s="33">
        <f>'[1]Кальк (единичное)'!M114</f>
        <v>0</v>
      </c>
      <c r="F114" s="33">
        <f>'[1]Кальк (последующее)'!L114</f>
        <v>0</v>
      </c>
      <c r="G114" s="40">
        <f>'[1]Кальк (последующее)'!M114</f>
        <v>0</v>
      </c>
      <c r="H114" s="35"/>
      <c r="I114" s="39">
        <f t="shared" si="10"/>
        <v>0</v>
      </c>
      <c r="J114" s="39">
        <f t="shared" si="11"/>
        <v>0</v>
      </c>
      <c r="K114" s="39">
        <f t="shared" si="6"/>
        <v>0</v>
      </c>
      <c r="L114" s="39">
        <f t="shared" si="7"/>
        <v>0</v>
      </c>
      <c r="M114" s="6" t="e">
        <f t="shared" si="8"/>
        <v>#DIV/0!</v>
      </c>
      <c r="N114" s="27">
        <v>0</v>
      </c>
      <c r="O114" s="27" t="e">
        <f t="shared" si="9"/>
        <v>#DIV/0!</v>
      </c>
      <c r="P114" s="6">
        <v>0</v>
      </c>
      <c r="Q114" s="6">
        <v>0</v>
      </c>
      <c r="R114" s="6">
        <v>0</v>
      </c>
    </row>
    <row r="115" spans="1:18">
      <c r="A115" s="33" t="str">
        <f>'[1]Кальк (единичное)'!A115</f>
        <v>1.21.2.1.</v>
      </c>
      <c r="B115" s="38" t="str">
        <f>'[1]Кальк (единичное)'!B115</f>
        <v>тяжести трудового процесса</v>
      </c>
      <c r="C115" s="47" t="str">
        <f>'[2]Кальк (единичное)'!N97</f>
        <v>исследование</v>
      </c>
      <c r="D115" s="33">
        <f>'[1]Кальк (единичное)'!L115</f>
        <v>97.86</v>
      </c>
      <c r="E115" s="33">
        <f>'[1]Кальк (единичное)'!M115</f>
        <v>117.43</v>
      </c>
      <c r="F115" s="33">
        <f>'[1]Кальк (последующее)'!L115</f>
        <v>0</v>
      </c>
      <c r="G115" s="40">
        <f>'[1]Кальк (последующее)'!M115</f>
        <v>0</v>
      </c>
      <c r="H115" s="35">
        <v>54</v>
      </c>
      <c r="I115" s="39">
        <f t="shared" si="10"/>
        <v>45.02</v>
      </c>
      <c r="J115" s="39">
        <f t="shared" si="11"/>
        <v>54.02</v>
      </c>
      <c r="K115" s="39">
        <f t="shared" si="6"/>
        <v>0</v>
      </c>
      <c r="L115" s="39">
        <f t="shared" si="7"/>
        <v>0</v>
      </c>
      <c r="M115" s="6">
        <f t="shared" si="8"/>
        <v>1.1221335992023929</v>
      </c>
      <c r="N115" s="27">
        <v>21.097999999999999</v>
      </c>
      <c r="O115" s="27">
        <f t="shared" si="9"/>
        <v>40.120000000000005</v>
      </c>
      <c r="P115" s="6">
        <v>40.119999999999997</v>
      </c>
      <c r="Q115" s="6">
        <v>48.14</v>
      </c>
      <c r="R115" s="6">
        <v>44.131999999999998</v>
      </c>
    </row>
    <row r="116" spans="1:18" ht="33">
      <c r="A116" s="33" t="str">
        <f>'[1]Кальк (единичное)'!A116</f>
        <v>1.21.2.</v>
      </c>
      <c r="B116" s="38" t="str">
        <f>'[1]Кальк (единичное)'!B116</f>
        <v>оценка психофизиологических факторов производственной среды:</v>
      </c>
      <c r="C116" s="47"/>
      <c r="D116" s="33">
        <f>'[1]Кальк (единичное)'!L116</f>
        <v>0</v>
      </c>
      <c r="E116" s="33">
        <f>'[1]Кальк (единичное)'!M116</f>
        <v>0</v>
      </c>
      <c r="F116" s="33">
        <f>'[1]Кальк (последующее)'!L116</f>
        <v>0</v>
      </c>
      <c r="G116" s="40">
        <f>'[1]Кальк (последующее)'!M116</f>
        <v>0</v>
      </c>
      <c r="H116" s="35"/>
      <c r="I116" s="39">
        <f t="shared" si="10"/>
        <v>0</v>
      </c>
      <c r="J116" s="39">
        <f t="shared" si="11"/>
        <v>0</v>
      </c>
      <c r="K116" s="39">
        <f t="shared" si="6"/>
        <v>0</v>
      </c>
      <c r="L116" s="39">
        <f t="shared" si="7"/>
        <v>0</v>
      </c>
      <c r="M116" s="6" t="e">
        <f t="shared" si="8"/>
        <v>#DIV/0!</v>
      </c>
      <c r="N116" s="27">
        <v>0</v>
      </c>
      <c r="O116" s="27" t="e">
        <f t="shared" si="9"/>
        <v>#DIV/0!</v>
      </c>
      <c r="P116" s="6">
        <v>0</v>
      </c>
      <c r="Q116" s="6">
        <v>0</v>
      </c>
      <c r="R116" s="6">
        <v>0</v>
      </c>
    </row>
    <row r="117" spans="1:18">
      <c r="A117" s="33" t="str">
        <f>'[1]Кальк (единичное)'!A117</f>
        <v>1.21.2.2.</v>
      </c>
      <c r="B117" s="38" t="str">
        <f>'[1]Кальк (единичное)'!B117</f>
        <v>напряженности трудового процесса</v>
      </c>
      <c r="C117" s="47" t="s">
        <v>21</v>
      </c>
      <c r="D117" s="33">
        <f>'[1]Кальк (единичное)'!L117</f>
        <v>97.86</v>
      </c>
      <c r="E117" s="33">
        <f>'[1]Кальк (единичное)'!M117</f>
        <v>117.43</v>
      </c>
      <c r="F117" s="33">
        <f>'[1]Кальк (последующее)'!L117</f>
        <v>0</v>
      </c>
      <c r="G117" s="40">
        <f>'[1]Кальк (последующее)'!M117</f>
        <v>0</v>
      </c>
      <c r="H117" s="35">
        <v>51</v>
      </c>
      <c r="I117" s="39">
        <f t="shared" si="10"/>
        <v>47.95</v>
      </c>
      <c r="J117" s="39">
        <f t="shared" si="11"/>
        <v>57.54</v>
      </c>
      <c r="K117" s="39">
        <f t="shared" si="6"/>
        <v>0</v>
      </c>
      <c r="L117" s="39">
        <f t="shared" si="7"/>
        <v>0</v>
      </c>
      <c r="M117" s="6">
        <f t="shared" si="8"/>
        <v>1.1135624709707386</v>
      </c>
      <c r="N117" s="27">
        <v>36.277999999999999</v>
      </c>
      <c r="O117" s="27">
        <f t="shared" si="9"/>
        <v>43.06</v>
      </c>
      <c r="P117" s="6">
        <v>43.06</v>
      </c>
      <c r="Q117" s="6">
        <v>51.67</v>
      </c>
      <c r="R117" s="6">
        <v>47.366</v>
      </c>
    </row>
    <row r="118" spans="1:18" ht="183.75" customHeight="1">
      <c r="A118" s="33" t="str">
        <f>'[1]Кальк (единичное)'!A118</f>
        <v>1.22.</v>
      </c>
      <c r="B118" s="38" t="str">
        <f>'[1]Кальк (единичное)'!B118</f>
        <v>оценка комплекта документов для установления соответствия (несоответствия) продукции (за исключением биологически активных добавок к пище (далее – БАД), специализированной пищевой продукции для питания спортсменов) требованиям, установленным международными договорами Республики Беларусь, международными правовыми актами, составляющими нормативную правовую базу Евразийского экономического союза и Единого экономического пространства</v>
      </c>
      <c r="C118" s="47" t="s">
        <v>21</v>
      </c>
      <c r="D118" s="33">
        <f>'[1]Кальк (единичное)'!L118</f>
        <v>44.72</v>
      </c>
      <c r="E118" s="33">
        <f>'[1]Кальк (единичное)'!M118</f>
        <v>53.66</v>
      </c>
      <c r="F118" s="33">
        <f>'[1]Кальк (последующее)'!L118</f>
        <v>4.4800000000000004</v>
      </c>
      <c r="G118" s="40">
        <f>'[1]Кальк (последующее)'!M118</f>
        <v>5.38</v>
      </c>
      <c r="H118" s="35">
        <v>38</v>
      </c>
      <c r="I118" s="39">
        <f t="shared" si="10"/>
        <v>27.73</v>
      </c>
      <c r="J118" s="39">
        <f t="shared" si="11"/>
        <v>33.28</v>
      </c>
      <c r="K118" s="39">
        <f t="shared" si="6"/>
        <v>2.78</v>
      </c>
      <c r="L118" s="39">
        <f t="shared" si="7"/>
        <v>3.34</v>
      </c>
      <c r="M118" s="6">
        <f t="shared" si="8"/>
        <v>1.14824016563147</v>
      </c>
      <c r="N118" s="27">
        <v>24.100999999999999</v>
      </c>
      <c r="O118" s="27">
        <f t="shared" si="9"/>
        <v>24.15</v>
      </c>
      <c r="P118" s="6">
        <v>24.15</v>
      </c>
      <c r="Q118" s="6">
        <v>28.98</v>
      </c>
      <c r="R118" s="6">
        <v>26.565000000000001</v>
      </c>
    </row>
    <row r="119" spans="1:18" ht="165">
      <c r="A119" s="33" t="str">
        <f>'[1]Кальк (единичное)'!A119</f>
        <v>1.23.</v>
      </c>
      <c r="B119" s="38" t="str">
        <f>'[1]Кальк (единичное)'!B119</f>
        <v>оценка комплекта документов для установления соответствия (несоответствия) БАД, специализированной пищевой продукции для питания спортсменов требованиям, установленным международными договорами Республики Беларусь, международными правовыми актами, составляющими нормативную правовую базу Евразийского экономического союза и Единого экономического пространства</v>
      </c>
      <c r="C119" s="47" t="s">
        <v>21</v>
      </c>
      <c r="D119" s="33">
        <f>'[1]Кальк (единичное)'!L119</f>
        <v>89.49</v>
      </c>
      <c r="E119" s="33">
        <f>'[1]Кальк (единичное)'!M119</f>
        <v>107.39</v>
      </c>
      <c r="F119" s="33">
        <f>'[1]Кальк (последующее)'!L119</f>
        <v>0</v>
      </c>
      <c r="G119" s="40">
        <f>'[1]Кальк (последующее)'!M119</f>
        <v>0</v>
      </c>
      <c r="H119" s="35">
        <v>39</v>
      </c>
      <c r="I119" s="39">
        <f t="shared" si="10"/>
        <v>54.59</v>
      </c>
      <c r="J119" s="39">
        <f t="shared" si="11"/>
        <v>65.510000000000005</v>
      </c>
      <c r="K119" s="39">
        <f t="shared" si="6"/>
        <v>0</v>
      </c>
      <c r="L119" s="39">
        <f t="shared" si="7"/>
        <v>0</v>
      </c>
      <c r="M119" s="6">
        <f t="shared" si="8"/>
        <v>1.1509593084545646</v>
      </c>
      <c r="N119" s="27">
        <v>48.234999999999999</v>
      </c>
      <c r="O119" s="27">
        <f t="shared" si="9"/>
        <v>47.43</v>
      </c>
      <c r="P119" s="6">
        <v>47.43</v>
      </c>
      <c r="Q119" s="6">
        <v>56.92</v>
      </c>
      <c r="R119" s="6">
        <v>52.173000000000002</v>
      </c>
    </row>
    <row r="120" spans="1:18" ht="33">
      <c r="A120" s="33" t="str">
        <f>'[1]Кальк (единичное)'!A120</f>
        <v>1.24.</v>
      </c>
      <c r="B120" s="38" t="str">
        <f>'[1]Кальк (единичное)'!B120</f>
        <v>оценка сведений о наличии лечебных и лечебно-профилактических свойств минеральных вод</v>
      </c>
      <c r="C120" s="47" t="s">
        <v>21</v>
      </c>
      <c r="D120" s="33">
        <f>'[1]Кальк (единичное)'!L120</f>
        <v>21.53</v>
      </c>
      <c r="E120" s="33">
        <f>'[1]Кальк (единичное)'!M120</f>
        <v>25.84</v>
      </c>
      <c r="F120" s="33">
        <f>'[1]Кальк (последующее)'!L120</f>
        <v>0</v>
      </c>
      <c r="G120" s="40">
        <f>'[1]Кальк (последующее)'!M120</f>
        <v>0</v>
      </c>
      <c r="H120" s="35">
        <v>39</v>
      </c>
      <c r="I120" s="39">
        <f t="shared" si="10"/>
        <v>13.13</v>
      </c>
      <c r="J120" s="39">
        <f t="shared" si="11"/>
        <v>15.76</v>
      </c>
      <c r="K120" s="39">
        <f t="shared" si="6"/>
        <v>0</v>
      </c>
      <c r="L120" s="39">
        <f t="shared" si="7"/>
        <v>0</v>
      </c>
      <c r="M120" s="6">
        <f t="shared" si="8"/>
        <v>1.1507449605609115</v>
      </c>
      <c r="N120" s="27">
        <v>11.605</v>
      </c>
      <c r="O120" s="27">
        <f t="shared" si="9"/>
        <v>11.41</v>
      </c>
      <c r="P120" s="6">
        <v>11.41</v>
      </c>
      <c r="Q120" s="6">
        <v>13.69</v>
      </c>
      <c r="R120" s="6">
        <v>12.551</v>
      </c>
    </row>
    <row r="121" spans="1:18" ht="117" customHeight="1">
      <c r="A121" s="33" t="str">
        <f>'[1]Кальк (единичное)'!A121</f>
        <v>1.25.</v>
      </c>
      <c r="B121" s="38" t="str">
        <f>'[1]Кальк (единичное)'!B121</f>
        <v>оценка надписей на маркировке пищевых продуктов, содержащих информацию о специальных питательных свойствах, лечебном, диетическом или профилактическом назначении пищевых продуктов, о показаниях и противопоказаниях к применению при отдельных видах заболеваний</v>
      </c>
      <c r="C121" s="47" t="s">
        <v>21</v>
      </c>
      <c r="D121" s="33">
        <f>'[1]Кальк (единичное)'!L121</f>
        <v>69.89</v>
      </c>
      <c r="E121" s="33">
        <f>'[1]Кальк (единичное)'!M121</f>
        <v>83.87</v>
      </c>
      <c r="F121" s="33">
        <f>'[1]Кальк (последующее)'!L121</f>
        <v>0</v>
      </c>
      <c r="G121" s="40">
        <f>'[1]Кальк (последующее)'!M121</f>
        <v>0</v>
      </c>
      <c r="H121" s="35">
        <v>39</v>
      </c>
      <c r="I121" s="39">
        <f t="shared" si="10"/>
        <v>42.63</v>
      </c>
      <c r="J121" s="39">
        <f t="shared" si="11"/>
        <v>51.16</v>
      </c>
      <c r="K121" s="39">
        <f t="shared" si="6"/>
        <v>0</v>
      </c>
      <c r="L121" s="39">
        <f t="shared" si="7"/>
        <v>0</v>
      </c>
      <c r="M121" s="6">
        <f t="shared" si="8"/>
        <v>1.1509179265658749</v>
      </c>
      <c r="N121" s="27">
        <v>37.674999999999997</v>
      </c>
      <c r="O121" s="27">
        <f t="shared" si="9"/>
        <v>37.04</v>
      </c>
      <c r="P121" s="6">
        <v>37.04</v>
      </c>
      <c r="Q121" s="6">
        <v>44.45</v>
      </c>
      <c r="R121" s="6">
        <v>40.744</v>
      </c>
    </row>
    <row r="122" spans="1:18" ht="33">
      <c r="A122" s="33" t="str">
        <f>'[1]Кальк (единичное)'!A122</f>
        <v>1.26.</v>
      </c>
      <c r="B122" s="38" t="str">
        <f>'[1]Кальк (единичное)'!B122</f>
        <v>гигиеническая оценка пищевых добавок, БАД, специализированных продуктов:</v>
      </c>
      <c r="C122" s="47"/>
      <c r="D122" s="33"/>
      <c r="E122" s="33">
        <f>'[1]Кальк (единичное)'!M122</f>
        <v>0</v>
      </c>
      <c r="F122" s="33">
        <f>'[1]Кальк (последующее)'!L122</f>
        <v>0</v>
      </c>
      <c r="G122" s="40">
        <f>'[1]Кальк (последующее)'!M122</f>
        <v>0</v>
      </c>
      <c r="H122" s="35"/>
      <c r="I122" s="39">
        <f t="shared" si="10"/>
        <v>0</v>
      </c>
      <c r="J122" s="39">
        <f t="shared" si="11"/>
        <v>0</v>
      </c>
      <c r="K122" s="39">
        <f t="shared" si="6"/>
        <v>0</v>
      </c>
      <c r="L122" s="39">
        <f t="shared" si="7"/>
        <v>0</v>
      </c>
      <c r="M122" s="6" t="e">
        <f t="shared" si="8"/>
        <v>#DIV/0!</v>
      </c>
      <c r="N122" s="27">
        <v>0</v>
      </c>
      <c r="O122" s="27" t="e">
        <f t="shared" si="9"/>
        <v>#DIV/0!</v>
      </c>
      <c r="P122" s="6">
        <v>0</v>
      </c>
      <c r="Q122" s="6">
        <v>0</v>
      </c>
      <c r="R122" s="6">
        <v>0</v>
      </c>
    </row>
    <row r="123" spans="1:18">
      <c r="A123" s="33" t="str">
        <f>'[1]Кальк (единичное)'!A123</f>
        <v>1.26.1.</v>
      </c>
      <c r="B123" s="38" t="str">
        <f>'[1]Кальк (единичное)'!B123</f>
        <v>оценка состава пищевых добавок</v>
      </c>
      <c r="C123" s="47" t="s">
        <v>21</v>
      </c>
      <c r="D123" s="33">
        <f>'[1]Кальк (единичное)'!L123</f>
        <v>29.73</v>
      </c>
      <c r="E123" s="33">
        <f>'[1]Кальк (единичное)'!M123</f>
        <v>35.68</v>
      </c>
      <c r="F123" s="33">
        <f>'[1]Кальк (последующее)'!L123</f>
        <v>0</v>
      </c>
      <c r="G123" s="40">
        <f>'[1]Кальк (последующее)'!M123</f>
        <v>0</v>
      </c>
      <c r="H123" s="35">
        <v>48</v>
      </c>
      <c r="I123" s="39">
        <f t="shared" si="10"/>
        <v>15.46</v>
      </c>
      <c r="J123" s="39">
        <f t="shared" si="11"/>
        <v>18.55</v>
      </c>
      <c r="K123" s="39">
        <f t="shared" si="6"/>
        <v>0</v>
      </c>
      <c r="L123" s="39">
        <f t="shared" si="7"/>
        <v>0</v>
      </c>
      <c r="M123" s="6">
        <f t="shared" si="8"/>
        <v>1.155455904334828</v>
      </c>
      <c r="N123" s="27">
        <v>13.409000000000001</v>
      </c>
      <c r="O123" s="27">
        <f t="shared" si="9"/>
        <v>13.38</v>
      </c>
      <c r="P123" s="6">
        <v>13.38</v>
      </c>
      <c r="Q123" s="6">
        <v>16.059999999999999</v>
      </c>
      <c r="R123" s="6">
        <v>14.718</v>
      </c>
    </row>
    <row r="124" spans="1:18" ht="66">
      <c r="A124" s="33" t="str">
        <f>'[1]Кальк (единичное)'!A124</f>
        <v>1.26.2.</v>
      </c>
      <c r="B124" s="38" t="str">
        <f>'[1]Кальк (единичное)'!B124</f>
        <v>оценка доз и области применения комплексных пищевых добавок многокомпонентного ароматизатора, технологического вспомогательного средства</v>
      </c>
      <c r="C124" s="47" t="s">
        <v>21</v>
      </c>
      <c r="D124" s="33">
        <f>'[1]Кальк (единичное)'!L124</f>
        <v>50.96</v>
      </c>
      <c r="E124" s="33">
        <f>'[1]Кальк (единичное)'!M124</f>
        <v>61.15</v>
      </c>
      <c r="F124" s="33">
        <f>'[1]Кальк (последующее)'!L124</f>
        <v>0</v>
      </c>
      <c r="G124" s="40">
        <f>'[1]Кальк (последующее)'!M124</f>
        <v>0</v>
      </c>
      <c r="H124" s="35">
        <v>40</v>
      </c>
      <c r="I124" s="39">
        <f t="shared" si="10"/>
        <v>30.58</v>
      </c>
      <c r="J124" s="39">
        <f t="shared" si="11"/>
        <v>36.700000000000003</v>
      </c>
      <c r="K124" s="39">
        <f t="shared" si="6"/>
        <v>0</v>
      </c>
      <c r="L124" s="39">
        <f t="shared" si="7"/>
        <v>0</v>
      </c>
      <c r="M124" s="6">
        <f t="shared" si="8"/>
        <v>1.1539622641509433</v>
      </c>
      <c r="N124" s="27">
        <v>26.344999999999999</v>
      </c>
      <c r="O124" s="27">
        <f t="shared" si="9"/>
        <v>26.5</v>
      </c>
      <c r="P124" s="6">
        <v>26.5</v>
      </c>
      <c r="Q124" s="6">
        <v>31.8</v>
      </c>
      <c r="R124" s="6">
        <v>29.15</v>
      </c>
    </row>
    <row r="125" spans="1:18" ht="33">
      <c r="A125" s="33" t="str">
        <f>'[1]Кальк (единичное)'!A125</f>
        <v>1.26.3.</v>
      </c>
      <c r="B125" s="38" t="str">
        <f>'[1]Кальк (единичное)'!B125</f>
        <v>оценка состава БАД, специализированных пищевых продуктов</v>
      </c>
      <c r="C125" s="47" t="s">
        <v>21</v>
      </c>
      <c r="D125" s="33">
        <f>'[1]Кальк (единичное)'!L125</f>
        <v>118.95</v>
      </c>
      <c r="E125" s="33">
        <f>'[1]Кальк (единичное)'!M125</f>
        <v>142.74</v>
      </c>
      <c r="F125" s="33">
        <f>'[1]Кальк (последующее)'!L125</f>
        <v>0</v>
      </c>
      <c r="G125" s="40">
        <f>'[1]Кальк (последующее)'!M125</f>
        <v>0</v>
      </c>
      <c r="H125" s="35">
        <v>58</v>
      </c>
      <c r="I125" s="39">
        <f t="shared" si="10"/>
        <v>49.96</v>
      </c>
      <c r="J125" s="39">
        <f t="shared" si="11"/>
        <v>59.95</v>
      </c>
      <c r="K125" s="39">
        <f t="shared" si="6"/>
        <v>0</v>
      </c>
      <c r="L125" s="39">
        <f t="shared" si="7"/>
        <v>0</v>
      </c>
      <c r="M125" s="6">
        <f t="shared" si="8"/>
        <v>1.1667445119103224</v>
      </c>
      <c r="N125" s="27">
        <v>41.866</v>
      </c>
      <c r="O125" s="27">
        <f t="shared" si="9"/>
        <v>42.82</v>
      </c>
      <c r="P125" s="6">
        <v>42.82</v>
      </c>
      <c r="Q125" s="6">
        <v>51.38</v>
      </c>
      <c r="R125" s="6">
        <v>47.101999999999997</v>
      </c>
    </row>
    <row r="126" spans="1:18" ht="49.5">
      <c r="A126" s="33" t="str">
        <f>'[1]Кальк (единичное)'!A126</f>
        <v>1.26.4.</v>
      </c>
      <c r="B126" s="38" t="str">
        <f>'[1]Кальк (единичное)'!B126</f>
        <v>информационный поиск и анализ литературы о действии компонентов БАД и специализированных пищевых продуктов</v>
      </c>
      <c r="C126" s="59" t="s">
        <v>34</v>
      </c>
      <c r="D126" s="33">
        <f>'[1]Кальк (единичное)'!L126</f>
        <v>260.55</v>
      </c>
      <c r="E126" s="33">
        <f>'[1]Кальк (единичное)'!M126</f>
        <v>312.66000000000003</v>
      </c>
      <c r="F126" s="33">
        <f>'[1]Кальк (последующее)'!L126</f>
        <v>0</v>
      </c>
      <c r="G126" s="40">
        <f>'[1]Кальк (последующее)'!M126</f>
        <v>0</v>
      </c>
      <c r="H126" s="35">
        <v>52</v>
      </c>
      <c r="I126" s="39">
        <f t="shared" si="10"/>
        <v>125.06</v>
      </c>
      <c r="J126" s="39">
        <f t="shared" si="11"/>
        <v>150.07</v>
      </c>
      <c r="K126" s="39">
        <f t="shared" si="6"/>
        <v>0</v>
      </c>
      <c r="L126" s="39">
        <f t="shared" si="7"/>
        <v>0</v>
      </c>
      <c r="M126" s="6">
        <f t="shared" si="8"/>
        <v>1.1428310335374212</v>
      </c>
      <c r="N126" s="27">
        <v>108.911</v>
      </c>
      <c r="O126" s="27">
        <f t="shared" si="9"/>
        <v>109.42999999999999</v>
      </c>
      <c r="P126" s="6">
        <v>109.43</v>
      </c>
      <c r="Q126" s="6">
        <v>131.32</v>
      </c>
      <c r="R126" s="6">
        <v>120.373</v>
      </c>
    </row>
    <row r="127" spans="1:18" ht="31.5" hidden="1">
      <c r="A127" s="33" t="s">
        <v>35</v>
      </c>
      <c r="B127" s="60" t="s">
        <v>36</v>
      </c>
      <c r="C127" s="59"/>
      <c r="D127" s="33"/>
      <c r="E127" s="33"/>
      <c r="F127" s="33"/>
      <c r="G127" s="40"/>
      <c r="H127" s="35"/>
      <c r="I127" s="39"/>
      <c r="J127" s="39"/>
      <c r="K127" s="39"/>
      <c r="L127" s="39"/>
      <c r="M127" s="6" t="e">
        <f t="shared" si="8"/>
        <v>#DIV/0!</v>
      </c>
      <c r="N127" s="27">
        <v>0</v>
      </c>
      <c r="O127" s="27" t="e">
        <f t="shared" si="9"/>
        <v>#DIV/0!</v>
      </c>
      <c r="R127" s="6">
        <v>0</v>
      </c>
    </row>
    <row r="128" spans="1:18" ht="77.25" hidden="1" customHeight="1">
      <c r="A128" s="61" t="s">
        <v>37</v>
      </c>
      <c r="B128" s="60" t="s">
        <v>38</v>
      </c>
      <c r="C128" s="59" t="s">
        <v>39</v>
      </c>
      <c r="D128" s="33"/>
      <c r="E128" s="33"/>
      <c r="F128" s="33"/>
      <c r="G128" s="40"/>
      <c r="H128" s="35"/>
      <c r="I128" s="39"/>
      <c r="J128" s="39"/>
      <c r="K128" s="39"/>
      <c r="L128" s="39"/>
      <c r="M128" s="6" t="e">
        <f t="shared" si="8"/>
        <v>#DIV/0!</v>
      </c>
      <c r="N128" s="27">
        <v>0</v>
      </c>
      <c r="O128" s="27" t="e">
        <f t="shared" si="9"/>
        <v>#DIV/0!</v>
      </c>
      <c r="R128" s="6">
        <v>0</v>
      </c>
    </row>
    <row r="129" spans="1:18" ht="31.5" hidden="1">
      <c r="A129" s="62" t="s">
        <v>40</v>
      </c>
      <c r="B129" s="63" t="s">
        <v>41</v>
      </c>
      <c r="C129" s="59" t="s">
        <v>39</v>
      </c>
      <c r="D129" s="33">
        <f>'[1]Кальк (единичное)'!L129</f>
        <v>29.38</v>
      </c>
      <c r="E129" s="33">
        <f>'[1]Кальк (единичное)'!M129</f>
        <v>35.26</v>
      </c>
      <c r="F129" s="33">
        <f>'[1]Кальк (единичное)'!N129</f>
        <v>0</v>
      </c>
      <c r="G129" s="33">
        <f>'[1]Кальк (единичное)'!O129</f>
        <v>0</v>
      </c>
      <c r="H129" s="64"/>
      <c r="I129" s="39">
        <f t="shared" ref="I129:I140" si="12">ROUND(D129-(D129*H129/100),2)</f>
        <v>29.38</v>
      </c>
      <c r="J129" s="39">
        <f t="shared" ref="J129:J140" si="13">ROUND(I129*20/100+I129,2)</f>
        <v>35.26</v>
      </c>
      <c r="K129" s="39">
        <f t="shared" ref="K129:K140" si="14">ROUND(F129-(F129*H129/100),2)</f>
        <v>0</v>
      </c>
      <c r="L129" s="39">
        <f t="shared" ref="L129:L140" si="15">ROUND(K129*20/100+K129,2)</f>
        <v>0</v>
      </c>
      <c r="M129" s="6">
        <f t="shared" si="8"/>
        <v>1</v>
      </c>
      <c r="N129" s="27">
        <v>32.317999999999998</v>
      </c>
      <c r="O129" s="27">
        <f t="shared" si="9"/>
        <v>29.38</v>
      </c>
      <c r="P129" s="6">
        <v>29.38</v>
      </c>
      <c r="Q129" s="6">
        <v>35.26</v>
      </c>
      <c r="R129" s="6">
        <v>32.317999999999998</v>
      </c>
    </row>
    <row r="130" spans="1:18" ht="47.25" hidden="1">
      <c r="A130" s="65" t="s">
        <v>42</v>
      </c>
      <c r="B130" s="63" t="s">
        <v>43</v>
      </c>
      <c r="C130" s="59" t="s">
        <v>39</v>
      </c>
      <c r="D130" s="33">
        <f>'[1]Кальк (единичное)'!L130</f>
        <v>4.63</v>
      </c>
      <c r="E130" s="33">
        <f>'[1]Кальк (единичное)'!M130</f>
        <v>5.56</v>
      </c>
      <c r="F130" s="33">
        <f>'[1]Кальк (единичное)'!N130</f>
        <v>0</v>
      </c>
      <c r="G130" s="33">
        <f>'[1]Кальк (единичное)'!O130</f>
        <v>0</v>
      </c>
      <c r="H130" s="64"/>
      <c r="I130" s="39">
        <f t="shared" si="12"/>
        <v>4.63</v>
      </c>
      <c r="J130" s="39">
        <f t="shared" si="13"/>
        <v>5.56</v>
      </c>
      <c r="K130" s="39">
        <f t="shared" si="14"/>
        <v>0</v>
      </c>
      <c r="L130" s="39">
        <f t="shared" si="15"/>
        <v>0</v>
      </c>
      <c r="M130" s="6">
        <f t="shared" si="8"/>
        <v>1</v>
      </c>
      <c r="N130" s="27">
        <v>5.093</v>
      </c>
      <c r="O130" s="27">
        <f t="shared" si="9"/>
        <v>4.63</v>
      </c>
      <c r="P130" s="6">
        <v>4.63</v>
      </c>
      <c r="Q130" s="6">
        <v>5.56</v>
      </c>
      <c r="R130" s="6">
        <v>5.093</v>
      </c>
    </row>
    <row r="131" spans="1:18" ht="75" hidden="1">
      <c r="A131" s="33" t="s">
        <v>44</v>
      </c>
      <c r="B131" s="66" t="s">
        <v>45</v>
      </c>
      <c r="C131" s="59" t="s">
        <v>46</v>
      </c>
      <c r="D131" s="33">
        <f>'[1]Кальк (единичное)'!L131</f>
        <v>0</v>
      </c>
      <c r="E131" s="33">
        <f>'[1]Кальк (единичное)'!M131</f>
        <v>0</v>
      </c>
      <c r="F131" s="33">
        <f>'[1]Кальк (единичное)'!N131</f>
        <v>0</v>
      </c>
      <c r="G131" s="33">
        <f>'[1]Кальк (единичное)'!O131</f>
        <v>0</v>
      </c>
      <c r="H131" s="64"/>
      <c r="I131" s="39">
        <f t="shared" si="12"/>
        <v>0</v>
      </c>
      <c r="J131" s="39">
        <f t="shared" si="13"/>
        <v>0</v>
      </c>
      <c r="K131" s="39">
        <f t="shared" si="14"/>
        <v>0</v>
      </c>
      <c r="L131" s="39">
        <f t="shared" si="15"/>
        <v>0</v>
      </c>
      <c r="M131" s="6" t="e">
        <f t="shared" si="8"/>
        <v>#DIV/0!</v>
      </c>
      <c r="N131" s="27">
        <v>0</v>
      </c>
      <c r="O131" s="27" t="e">
        <f t="shared" si="9"/>
        <v>#DIV/0!</v>
      </c>
      <c r="P131" s="6">
        <v>0</v>
      </c>
      <c r="Q131" s="6">
        <v>0</v>
      </c>
      <c r="R131" s="6">
        <v>0</v>
      </c>
    </row>
    <row r="132" spans="1:18" ht="75" hidden="1">
      <c r="A132" s="62" t="s">
        <v>47</v>
      </c>
      <c r="B132" s="63" t="s">
        <v>48</v>
      </c>
      <c r="C132" s="59" t="s">
        <v>46</v>
      </c>
      <c r="D132" s="33">
        <f>'[1]Кальк (единичное)'!L132</f>
        <v>19.73</v>
      </c>
      <c r="E132" s="33">
        <f>'[1]Кальк (единичное)'!M132</f>
        <v>23.68</v>
      </c>
      <c r="F132" s="33">
        <f>'[1]Кальк (единичное)'!N132</f>
        <v>0</v>
      </c>
      <c r="G132" s="33">
        <f>'[1]Кальк (единичное)'!O132</f>
        <v>0</v>
      </c>
      <c r="H132" s="64"/>
      <c r="I132" s="39">
        <f t="shared" si="12"/>
        <v>19.73</v>
      </c>
      <c r="J132" s="39">
        <f t="shared" si="13"/>
        <v>23.68</v>
      </c>
      <c r="K132" s="39">
        <f t="shared" si="14"/>
        <v>0</v>
      </c>
      <c r="L132" s="39">
        <f t="shared" si="15"/>
        <v>0</v>
      </c>
      <c r="M132" s="6">
        <f t="shared" si="8"/>
        <v>1</v>
      </c>
      <c r="N132" s="27">
        <v>21.702999999999999</v>
      </c>
      <c r="O132" s="27">
        <f t="shared" si="9"/>
        <v>19.73</v>
      </c>
      <c r="P132" s="6">
        <v>19.73</v>
      </c>
      <c r="Q132" s="6">
        <v>23.68</v>
      </c>
      <c r="R132" s="6">
        <v>21.702999999999999</v>
      </c>
    </row>
    <row r="133" spans="1:18" ht="75" hidden="1">
      <c r="A133" s="33" t="s">
        <v>49</v>
      </c>
      <c r="B133" s="67" t="s">
        <v>43</v>
      </c>
      <c r="C133" s="59" t="s">
        <v>46</v>
      </c>
      <c r="D133" s="33">
        <f>'[1]Кальк (единичное)'!L133</f>
        <v>4.63</v>
      </c>
      <c r="E133" s="33">
        <f>'[1]Кальк (единичное)'!M133</f>
        <v>5.56</v>
      </c>
      <c r="F133" s="33">
        <f>'[1]Кальк (единичное)'!N133</f>
        <v>0</v>
      </c>
      <c r="G133" s="33">
        <f>'[1]Кальк (единичное)'!O133</f>
        <v>0</v>
      </c>
      <c r="H133" s="64"/>
      <c r="I133" s="39">
        <f t="shared" si="12"/>
        <v>4.63</v>
      </c>
      <c r="J133" s="39">
        <f t="shared" si="13"/>
        <v>5.56</v>
      </c>
      <c r="K133" s="39">
        <f t="shared" si="14"/>
        <v>0</v>
      </c>
      <c r="L133" s="39">
        <f t="shared" si="15"/>
        <v>0</v>
      </c>
      <c r="M133" s="6">
        <f t="shared" si="8"/>
        <v>1</v>
      </c>
      <c r="N133" s="27">
        <v>5.093</v>
      </c>
      <c r="O133" s="27">
        <f t="shared" si="9"/>
        <v>4.63</v>
      </c>
      <c r="P133" s="6">
        <v>4.63</v>
      </c>
      <c r="Q133" s="6">
        <v>5.56</v>
      </c>
      <c r="R133" s="6">
        <v>5.093</v>
      </c>
    </row>
    <row r="134" spans="1:18" ht="60" hidden="1">
      <c r="A134" s="33" t="s">
        <v>50</v>
      </c>
      <c r="B134" s="68" t="s">
        <v>51</v>
      </c>
      <c r="C134" s="59" t="s">
        <v>52</v>
      </c>
      <c r="D134" s="33">
        <f>'[1]Кальк (единичное)'!L134</f>
        <v>0</v>
      </c>
      <c r="E134" s="33">
        <f>'[1]Кальк (единичное)'!M134</f>
        <v>0</v>
      </c>
      <c r="F134" s="33">
        <f>'[1]Кальк (единичное)'!N134</f>
        <v>0</v>
      </c>
      <c r="G134" s="33">
        <f>'[1]Кальк (единичное)'!O134</f>
        <v>0</v>
      </c>
      <c r="H134" s="64"/>
      <c r="I134" s="39">
        <f t="shared" si="12"/>
        <v>0</v>
      </c>
      <c r="J134" s="39">
        <f t="shared" si="13"/>
        <v>0</v>
      </c>
      <c r="K134" s="39">
        <f t="shared" si="14"/>
        <v>0</v>
      </c>
      <c r="L134" s="39">
        <f t="shared" si="15"/>
        <v>0</v>
      </c>
      <c r="M134" s="6" t="e">
        <f t="shared" si="8"/>
        <v>#DIV/0!</v>
      </c>
      <c r="N134" s="27">
        <v>0</v>
      </c>
      <c r="O134" s="27" t="e">
        <f t="shared" si="9"/>
        <v>#DIV/0!</v>
      </c>
      <c r="P134" s="6">
        <v>0</v>
      </c>
      <c r="Q134" s="6">
        <v>0</v>
      </c>
      <c r="R134" s="6">
        <v>0</v>
      </c>
    </row>
    <row r="135" spans="1:18" ht="60" hidden="1">
      <c r="A135" s="33" t="s">
        <v>53</v>
      </c>
      <c r="B135" s="63" t="s">
        <v>54</v>
      </c>
      <c r="C135" s="59" t="s">
        <v>52</v>
      </c>
      <c r="D135" s="33">
        <f>'[1]Кальк (единичное)'!L135</f>
        <v>12.6</v>
      </c>
      <c r="E135" s="33">
        <f>'[1]Кальк (единичное)'!M135</f>
        <v>15.12</v>
      </c>
      <c r="F135" s="33">
        <f>'[1]Кальк (единичное)'!N135</f>
        <v>0</v>
      </c>
      <c r="G135" s="33">
        <f>'[1]Кальк (единичное)'!O135</f>
        <v>0</v>
      </c>
      <c r="H135" s="64"/>
      <c r="I135" s="39">
        <f t="shared" si="12"/>
        <v>12.6</v>
      </c>
      <c r="J135" s="39">
        <f t="shared" si="13"/>
        <v>15.12</v>
      </c>
      <c r="K135" s="39">
        <f t="shared" si="14"/>
        <v>0</v>
      </c>
      <c r="L135" s="39">
        <f t="shared" si="15"/>
        <v>0</v>
      </c>
      <c r="M135" s="6">
        <f t="shared" si="8"/>
        <v>1</v>
      </c>
      <c r="N135" s="27">
        <v>13.86</v>
      </c>
      <c r="O135" s="27">
        <f t="shared" si="9"/>
        <v>12.6</v>
      </c>
      <c r="P135" s="6">
        <v>12.6</v>
      </c>
      <c r="Q135" s="6">
        <v>15.12</v>
      </c>
      <c r="R135" s="6">
        <v>13.86</v>
      </c>
    </row>
    <row r="136" spans="1:18" ht="60" hidden="1">
      <c r="A136" s="33" t="s">
        <v>55</v>
      </c>
      <c r="B136" s="69" t="s">
        <v>56</v>
      </c>
      <c r="C136" s="59" t="s">
        <v>52</v>
      </c>
      <c r="D136" s="33">
        <f>'[1]Кальк (единичное)'!L136</f>
        <v>4.49</v>
      </c>
      <c r="E136" s="33">
        <f>'[1]Кальк (единичное)'!M136</f>
        <v>5.39</v>
      </c>
      <c r="F136" s="33">
        <f>'[1]Кальк (единичное)'!N136</f>
        <v>0</v>
      </c>
      <c r="G136" s="33">
        <f>'[1]Кальк (единичное)'!O136</f>
        <v>0</v>
      </c>
      <c r="H136" s="64"/>
      <c r="I136" s="39">
        <f t="shared" si="12"/>
        <v>4.49</v>
      </c>
      <c r="J136" s="39">
        <f t="shared" si="13"/>
        <v>5.39</v>
      </c>
      <c r="K136" s="39">
        <f t="shared" si="14"/>
        <v>0</v>
      </c>
      <c r="L136" s="39">
        <f t="shared" si="15"/>
        <v>0</v>
      </c>
      <c r="M136" s="6">
        <f t="shared" si="8"/>
        <v>1</v>
      </c>
      <c r="N136" s="27">
        <v>4.9390000000000001</v>
      </c>
      <c r="O136" s="27">
        <f t="shared" si="9"/>
        <v>4.49</v>
      </c>
      <c r="P136" s="6">
        <v>4.49</v>
      </c>
      <c r="Q136" s="6">
        <v>5.39</v>
      </c>
      <c r="R136" s="6">
        <v>4.9390000000000001</v>
      </c>
    </row>
    <row r="137" spans="1:18" ht="31.5" hidden="1">
      <c r="A137" s="33" t="s">
        <v>57</v>
      </c>
      <c r="B137" s="70" t="s">
        <v>58</v>
      </c>
      <c r="C137" s="59" t="s">
        <v>59</v>
      </c>
      <c r="D137" s="33">
        <f>'[1]Кальк (единичное)'!L137</f>
        <v>1.26</v>
      </c>
      <c r="E137" s="33">
        <f>'[1]Кальк (единичное)'!M137</f>
        <v>1.51</v>
      </c>
      <c r="F137" s="33">
        <f>'[1]Кальк (единичное)'!N137</f>
        <v>0</v>
      </c>
      <c r="G137" s="33">
        <f>'[1]Кальк (единичное)'!O137</f>
        <v>0</v>
      </c>
      <c r="H137" s="64"/>
      <c r="I137" s="39">
        <f t="shared" si="12"/>
        <v>1.26</v>
      </c>
      <c r="J137" s="39">
        <f t="shared" si="13"/>
        <v>1.51</v>
      </c>
      <c r="K137" s="39">
        <f t="shared" si="14"/>
        <v>0</v>
      </c>
      <c r="L137" s="39">
        <f t="shared" si="15"/>
        <v>0</v>
      </c>
      <c r="M137" s="6">
        <f t="shared" si="8"/>
        <v>1</v>
      </c>
      <c r="N137" s="27">
        <v>1.3859999999999999</v>
      </c>
      <c r="O137" s="27">
        <f t="shared" si="9"/>
        <v>1.26</v>
      </c>
      <c r="P137" s="6">
        <v>1.26</v>
      </c>
      <c r="Q137" s="6">
        <v>1.51</v>
      </c>
      <c r="R137" s="6">
        <v>1.3859999999999999</v>
      </c>
    </row>
    <row r="138" spans="1:18" ht="31.5" hidden="1">
      <c r="A138" s="33" t="s">
        <v>60</v>
      </c>
      <c r="B138" s="63" t="s">
        <v>61</v>
      </c>
      <c r="C138" s="59" t="s">
        <v>59</v>
      </c>
      <c r="D138" s="33">
        <f>'[1]Кальк (единичное)'!L138</f>
        <v>1.05</v>
      </c>
      <c r="E138" s="33">
        <f>'[1]Кальк (единичное)'!M138</f>
        <v>1.26</v>
      </c>
      <c r="F138" s="33">
        <f>'[1]Кальк (единичное)'!N138</f>
        <v>0</v>
      </c>
      <c r="G138" s="33">
        <f>'[1]Кальк (единичное)'!O138</f>
        <v>0</v>
      </c>
      <c r="H138" s="64"/>
      <c r="I138" s="39">
        <f t="shared" si="12"/>
        <v>1.05</v>
      </c>
      <c r="J138" s="39">
        <f t="shared" si="13"/>
        <v>1.26</v>
      </c>
      <c r="K138" s="39">
        <f t="shared" si="14"/>
        <v>0</v>
      </c>
      <c r="L138" s="39">
        <f t="shared" si="15"/>
        <v>0</v>
      </c>
      <c r="M138" s="6">
        <f t="shared" si="8"/>
        <v>1</v>
      </c>
      <c r="N138" s="27">
        <v>1.155</v>
      </c>
      <c r="O138" s="27">
        <f t="shared" si="9"/>
        <v>1.05</v>
      </c>
      <c r="P138" s="6">
        <v>1.05</v>
      </c>
      <c r="Q138" s="6">
        <v>1.26</v>
      </c>
      <c r="R138" s="6">
        <v>1.155</v>
      </c>
    </row>
    <row r="139" spans="1:18" ht="63" hidden="1">
      <c r="A139" s="33" t="s">
        <v>62</v>
      </c>
      <c r="B139" s="63" t="s">
        <v>63</v>
      </c>
      <c r="C139" s="59" t="s">
        <v>64</v>
      </c>
      <c r="D139" s="33">
        <f>'[1]Кальк (единичное)'!L139</f>
        <v>8.39</v>
      </c>
      <c r="E139" s="33">
        <f>'[1]Кальк (единичное)'!M139</f>
        <v>10.07</v>
      </c>
      <c r="F139" s="33">
        <f>'[1]Кальк (единичное)'!N139</f>
        <v>0</v>
      </c>
      <c r="G139" s="33">
        <f>'[1]Кальк (единичное)'!O139</f>
        <v>0</v>
      </c>
      <c r="H139" s="64"/>
      <c r="I139" s="39">
        <f t="shared" si="12"/>
        <v>8.39</v>
      </c>
      <c r="J139" s="39">
        <f t="shared" si="13"/>
        <v>10.07</v>
      </c>
      <c r="K139" s="39">
        <f t="shared" si="14"/>
        <v>0</v>
      </c>
      <c r="L139" s="39">
        <f t="shared" si="15"/>
        <v>0</v>
      </c>
      <c r="M139" s="6">
        <f t="shared" si="8"/>
        <v>1</v>
      </c>
      <c r="N139" s="27">
        <v>9.2289999999999992</v>
      </c>
      <c r="O139" s="27">
        <f t="shared" si="9"/>
        <v>8.39</v>
      </c>
      <c r="P139" s="6">
        <v>8.39</v>
      </c>
      <c r="Q139" s="6">
        <v>10.07</v>
      </c>
      <c r="R139" s="6">
        <v>9.2289999999999992</v>
      </c>
    </row>
    <row r="140" spans="1:18" hidden="1">
      <c r="A140" s="33" t="s">
        <v>65</v>
      </c>
      <c r="B140" s="63" t="s">
        <v>66</v>
      </c>
      <c r="C140" s="59"/>
      <c r="D140" s="33">
        <f>'[1]Кальк (единичное)'!L140</f>
        <v>2.83</v>
      </c>
      <c r="E140" s="33">
        <f>'[1]Кальк (единичное)'!M140</f>
        <v>3.4</v>
      </c>
      <c r="F140" s="33">
        <f>'[1]Кальк (единичное)'!N140</f>
        <v>0</v>
      </c>
      <c r="G140" s="33">
        <f>'[1]Кальк (единичное)'!O140</f>
        <v>0</v>
      </c>
      <c r="H140" s="64"/>
      <c r="I140" s="39">
        <f t="shared" si="12"/>
        <v>2.83</v>
      </c>
      <c r="J140" s="39">
        <f t="shared" si="13"/>
        <v>3.4</v>
      </c>
      <c r="K140" s="39">
        <f t="shared" si="14"/>
        <v>0</v>
      </c>
      <c r="L140" s="39">
        <f t="shared" si="15"/>
        <v>0</v>
      </c>
      <c r="M140" s="6">
        <f t="shared" si="8"/>
        <v>1</v>
      </c>
      <c r="N140" s="27">
        <v>3.113</v>
      </c>
      <c r="O140" s="27">
        <f t="shared" si="9"/>
        <v>2.83</v>
      </c>
      <c r="P140" s="6">
        <v>2.83</v>
      </c>
      <c r="Q140" s="6">
        <v>3.4</v>
      </c>
      <c r="R140" s="6">
        <v>3.113</v>
      </c>
    </row>
    <row r="141" spans="1:18" s="58" customFormat="1" ht="63" hidden="1">
      <c r="A141" s="71" t="s">
        <v>67</v>
      </c>
      <c r="B141" s="72" t="s">
        <v>68</v>
      </c>
      <c r="C141" s="73"/>
      <c r="D141" s="50"/>
      <c r="E141" s="50"/>
      <c r="F141" s="50"/>
      <c r="G141" s="53"/>
      <c r="H141" s="54"/>
      <c r="I141" s="55"/>
      <c r="J141" s="55"/>
      <c r="K141" s="55"/>
      <c r="L141" s="55"/>
      <c r="M141" s="6" t="e">
        <f t="shared" si="8"/>
        <v>#DIV/0!</v>
      </c>
      <c r="N141" s="56">
        <v>0</v>
      </c>
      <c r="O141" s="27" t="e">
        <f t="shared" si="9"/>
        <v>#DIV/0!</v>
      </c>
      <c r="P141" s="57"/>
      <c r="Q141" s="57"/>
      <c r="R141" s="57">
        <v>0</v>
      </c>
    </row>
    <row r="142" spans="1:18" s="58" customFormat="1" ht="63" hidden="1">
      <c r="A142" s="71" t="s">
        <v>69</v>
      </c>
      <c r="B142" s="72" t="s">
        <v>68</v>
      </c>
      <c r="C142" s="73" t="s">
        <v>33</v>
      </c>
      <c r="D142" s="50">
        <f>'[1]Кальк (единичное)'!L142</f>
        <v>123.03</v>
      </c>
      <c r="E142" s="50">
        <f>'[1]Кальк (единичное)'!M142</f>
        <v>147.63999999999999</v>
      </c>
      <c r="F142" s="50">
        <f>'[1]Кальк (последующее)'!L129</f>
        <v>0</v>
      </c>
      <c r="G142" s="53">
        <f>'[1]Кальк (последующее)'!M129</f>
        <v>0</v>
      </c>
      <c r="H142" s="54"/>
      <c r="I142" s="55">
        <f>ROUND(D142-(D142*H142/100),2)</f>
        <v>123.03</v>
      </c>
      <c r="J142" s="55">
        <f>ROUND(I142*20/100+I142,2)</f>
        <v>147.63999999999999</v>
      </c>
      <c r="K142" s="55">
        <f>ROUND(F142-(F142*H142/100),2)</f>
        <v>0</v>
      </c>
      <c r="L142" s="55">
        <f>ROUND(K142*20/100+K142,2)</f>
        <v>0</v>
      </c>
      <c r="M142" s="6">
        <f t="shared" si="8"/>
        <v>1</v>
      </c>
      <c r="N142" s="56">
        <v>135.333</v>
      </c>
      <c r="O142" s="27">
        <f t="shared" si="9"/>
        <v>123.03</v>
      </c>
      <c r="P142" s="57">
        <v>123.03</v>
      </c>
      <c r="Q142" s="57">
        <v>147.63999999999999</v>
      </c>
      <c r="R142" s="57">
        <v>135.333</v>
      </c>
    </row>
    <row r="143" spans="1:18" s="58" customFormat="1" ht="94.5" hidden="1">
      <c r="A143" s="50" t="s">
        <v>70</v>
      </c>
      <c r="B143" s="72" t="s">
        <v>71</v>
      </c>
      <c r="C143" s="73" t="s">
        <v>33</v>
      </c>
      <c r="D143" s="50">
        <f>'[1]Кальк (единичное)'!L143</f>
        <v>6.98</v>
      </c>
      <c r="E143" s="50">
        <f>'[1]Кальк (единичное)'!M143</f>
        <v>8.3800000000000008</v>
      </c>
      <c r="F143" s="50">
        <f>'[1]Кальк (последующее)'!L130</f>
        <v>0</v>
      </c>
      <c r="G143" s="53">
        <f>'[1]Кальк (последующее)'!M130</f>
        <v>0</v>
      </c>
      <c r="H143" s="54"/>
      <c r="I143" s="55">
        <f>ROUND(D143-(D143*H143/100),2)</f>
        <v>6.98</v>
      </c>
      <c r="J143" s="55">
        <f>ROUND(I143*20/100+I143,2)</f>
        <v>8.3800000000000008</v>
      </c>
      <c r="K143" s="55">
        <f>ROUND(F143-(F143*H143/100),2)</f>
        <v>0</v>
      </c>
      <c r="L143" s="55">
        <f>ROUND(K143*20/100+K143,2)</f>
        <v>0</v>
      </c>
      <c r="M143" s="6">
        <f t="shared" si="8"/>
        <v>1</v>
      </c>
      <c r="N143" s="56">
        <v>7.6779999999999999</v>
      </c>
      <c r="O143" s="27">
        <f t="shared" si="9"/>
        <v>6.98</v>
      </c>
      <c r="P143" s="57">
        <v>6.98</v>
      </c>
      <c r="Q143" s="57">
        <v>8.3800000000000008</v>
      </c>
      <c r="R143" s="57">
        <v>7.6779999999999999</v>
      </c>
    </row>
    <row r="144" spans="1:18" s="58" customFormat="1" ht="110.25" hidden="1">
      <c r="A144" s="50" t="s">
        <v>72</v>
      </c>
      <c r="B144" s="74" t="s">
        <v>73</v>
      </c>
      <c r="C144" s="73" t="s">
        <v>33</v>
      </c>
      <c r="D144" s="50">
        <f>'[1]Кальк (единичное)'!L144</f>
        <v>6.98</v>
      </c>
      <c r="E144" s="50">
        <f>'[1]Кальк (единичное)'!M144</f>
        <v>8.3800000000000008</v>
      </c>
      <c r="F144" s="50">
        <v>0</v>
      </c>
      <c r="G144" s="53">
        <v>0</v>
      </c>
      <c r="H144" s="54"/>
      <c r="I144" s="55">
        <f>ROUND(D144-(D144*H144/100),2)</f>
        <v>6.98</v>
      </c>
      <c r="J144" s="55">
        <f>ROUND(I144*20/100+I144,2)</f>
        <v>8.3800000000000008</v>
      </c>
      <c r="K144" s="55">
        <f>ROUND(F144-(F144*H144/100),2)</f>
        <v>0</v>
      </c>
      <c r="L144" s="55">
        <f>ROUND(K144*20/100+K144,2)</f>
        <v>0</v>
      </c>
      <c r="M144" s="6">
        <f t="shared" si="8"/>
        <v>1</v>
      </c>
      <c r="N144" s="56">
        <v>7.6779999999999999</v>
      </c>
      <c r="O144" s="27">
        <f t="shared" si="9"/>
        <v>6.98</v>
      </c>
      <c r="P144" s="57">
        <v>6.98</v>
      </c>
      <c r="Q144" s="57">
        <v>8.3800000000000008</v>
      </c>
      <c r="R144" s="57">
        <v>7.6779999999999999</v>
      </c>
    </row>
    <row r="145" spans="1:18" s="58" customFormat="1" ht="63" hidden="1">
      <c r="A145" s="50" t="s">
        <v>74</v>
      </c>
      <c r="B145" s="74" t="s">
        <v>75</v>
      </c>
      <c r="C145" s="73" t="s">
        <v>23</v>
      </c>
      <c r="D145" s="50">
        <f>'[1]Кальк (единичное)'!L145</f>
        <v>6.98</v>
      </c>
      <c r="E145" s="50">
        <f>'[1]Кальк (единичное)'!M145</f>
        <v>8.3800000000000008</v>
      </c>
      <c r="F145" s="50">
        <v>0</v>
      </c>
      <c r="G145" s="53">
        <v>0</v>
      </c>
      <c r="H145" s="54"/>
      <c r="I145" s="55">
        <f>ROUND(D145-(D145*H145/100),2)</f>
        <v>6.98</v>
      </c>
      <c r="J145" s="55">
        <f>ROUND(I145*20/100+I145,2)</f>
        <v>8.3800000000000008</v>
      </c>
      <c r="K145" s="55">
        <f>ROUND(F145-(F145*H145/100),2)</f>
        <v>0</v>
      </c>
      <c r="L145" s="55">
        <f>ROUND(K145*20/100+K145,2)</f>
        <v>0</v>
      </c>
      <c r="M145" s="6">
        <f t="shared" si="8"/>
        <v>1</v>
      </c>
      <c r="N145" s="56">
        <v>7.6779999999999999</v>
      </c>
      <c r="O145" s="27">
        <f t="shared" si="9"/>
        <v>6.98</v>
      </c>
      <c r="P145" s="57">
        <v>6.98</v>
      </c>
      <c r="Q145" s="57">
        <v>8.3800000000000008</v>
      </c>
      <c r="R145" s="57">
        <v>7.6779999999999999</v>
      </c>
    </row>
    <row r="146" spans="1:18" ht="49.5">
      <c r="A146" s="32">
        <f>'[1]Кальк (единичное)'!A156</f>
        <v>2</v>
      </c>
      <c r="B146" s="38" t="str">
        <f>'[1]Кальк (единичное)'!B156</f>
        <v>Отбор проб, органолептические и физико-химические (санитарно-химические) исследования объектов окружающей среды:</v>
      </c>
      <c r="C146" s="47"/>
      <c r="D146" s="33"/>
      <c r="E146" s="33"/>
      <c r="F146" s="33"/>
      <c r="G146" s="40"/>
      <c r="H146" s="35"/>
      <c r="I146" s="39"/>
      <c r="J146" s="39"/>
      <c r="K146" s="39"/>
      <c r="L146" s="39"/>
      <c r="M146" s="6" t="e">
        <f t="shared" si="8"/>
        <v>#DIV/0!</v>
      </c>
      <c r="N146" s="27">
        <v>0</v>
      </c>
      <c r="O146" s="27" t="e">
        <f t="shared" si="9"/>
        <v>#DIV/0!</v>
      </c>
      <c r="R146" s="6">
        <v>0</v>
      </c>
    </row>
    <row r="147" spans="1:18">
      <c r="A147" s="33" t="str">
        <f>'[1]Кальк (единичное)'!A157</f>
        <v>2.1.</v>
      </c>
      <c r="B147" s="38" t="str">
        <f>'[1]Кальк (единичное)'!B157</f>
        <v>воздух:</v>
      </c>
      <c r="C147" s="47"/>
      <c r="D147" s="33"/>
      <c r="E147" s="33"/>
      <c r="F147" s="33"/>
      <c r="G147" s="40"/>
      <c r="H147" s="35"/>
      <c r="I147" s="39"/>
      <c r="J147" s="39"/>
      <c r="K147" s="39"/>
      <c r="L147" s="39"/>
      <c r="M147" s="6" t="e">
        <f t="shared" si="8"/>
        <v>#DIV/0!</v>
      </c>
      <c r="N147" s="27">
        <v>0</v>
      </c>
      <c r="O147" s="27" t="e">
        <f t="shared" si="9"/>
        <v>#DIV/0!</v>
      </c>
      <c r="R147" s="6">
        <v>0</v>
      </c>
    </row>
    <row r="148" spans="1:18" ht="33">
      <c r="A148" s="33" t="str">
        <f>'[1]Кальк (единичное)'!A158</f>
        <v>2.1.1.</v>
      </c>
      <c r="B148" s="38" t="str">
        <f>'[1]Кальк (единичное)'!B158</f>
        <v>воздух атмосферы, жилых, общественных, административных и бытовых помещений:</v>
      </c>
      <c r="C148" s="47"/>
      <c r="D148" s="33"/>
      <c r="E148" s="33"/>
      <c r="F148" s="33"/>
      <c r="G148" s="40"/>
      <c r="H148" s="35"/>
      <c r="I148" s="39"/>
      <c r="J148" s="39"/>
      <c r="K148" s="39"/>
      <c r="L148" s="39"/>
      <c r="M148" s="6" t="e">
        <f t="shared" si="8"/>
        <v>#DIV/0!</v>
      </c>
      <c r="N148" s="27">
        <v>0</v>
      </c>
      <c r="O148" s="27" t="e">
        <f t="shared" si="9"/>
        <v>#DIV/0!</v>
      </c>
      <c r="R148" s="6">
        <v>0</v>
      </c>
    </row>
    <row r="149" spans="1:18">
      <c r="A149" s="33" t="str">
        <f>'[1]Кальк (единичное)'!A159</f>
        <v>2.1.1.1.</v>
      </c>
      <c r="B149" s="38" t="str">
        <f>'[1]Кальк (единичное)'!B159</f>
        <v>определение диоксида азота:</v>
      </c>
      <c r="C149" s="47"/>
      <c r="D149" s="33"/>
      <c r="E149" s="33"/>
      <c r="F149" s="33"/>
      <c r="G149" s="40"/>
      <c r="H149" s="35"/>
      <c r="I149" s="39"/>
      <c r="J149" s="39"/>
      <c r="K149" s="39"/>
      <c r="L149" s="39"/>
      <c r="M149" s="6" t="e">
        <f t="shared" si="8"/>
        <v>#DIV/0!</v>
      </c>
      <c r="N149" s="27">
        <v>0</v>
      </c>
      <c r="O149" s="27" t="e">
        <f t="shared" si="9"/>
        <v>#DIV/0!</v>
      </c>
      <c r="R149" s="6">
        <v>0</v>
      </c>
    </row>
    <row r="150" spans="1:18" ht="49.5">
      <c r="A150" s="33" t="str">
        <f>'[1]Кальк (единичное)'!A160</f>
        <v>2.1.1.1.1.</v>
      </c>
      <c r="B150" s="38" t="str">
        <f>'[1]Кальк (единичное)'!B160</f>
        <v xml:space="preserve">определение диоксида азота (спектрофотометрия (далее – СФМ), фотоэлектроколориметрия (далее – ФЭК)) </v>
      </c>
      <c r="C150" s="47" t="str">
        <f>'[2]Кальк (единичное)'!N113</f>
        <v>исследование</v>
      </c>
      <c r="D150" s="33">
        <f>'[1]Кальк (единичное)'!L160</f>
        <v>15.69</v>
      </c>
      <c r="E150" s="33">
        <f>'[1]Кальк (единичное)'!M160</f>
        <v>18.829999999999998</v>
      </c>
      <c r="F150" s="33">
        <f>'[1]Кальк (последующее)'!L131</f>
        <v>7.87</v>
      </c>
      <c r="G150" s="40">
        <f>'[1]Кальк (последующее)'!M131</f>
        <v>9.44</v>
      </c>
      <c r="H150" s="35">
        <v>34</v>
      </c>
      <c r="I150" s="39">
        <f t="shared" si="10"/>
        <v>10.36</v>
      </c>
      <c r="J150" s="39">
        <f t="shared" si="11"/>
        <v>12.43</v>
      </c>
      <c r="K150" s="39">
        <f t="shared" si="6"/>
        <v>5.19</v>
      </c>
      <c r="L150" s="39">
        <f t="shared" si="7"/>
        <v>6.23</v>
      </c>
      <c r="M150" s="6">
        <f t="shared" si="8"/>
        <v>1.1009564293304994</v>
      </c>
      <c r="N150" s="27">
        <v>9.4049999999999994</v>
      </c>
      <c r="O150" s="27">
        <f t="shared" si="9"/>
        <v>9.41</v>
      </c>
      <c r="P150" s="6">
        <v>9.41</v>
      </c>
      <c r="Q150" s="6">
        <v>11.29</v>
      </c>
      <c r="R150" s="6">
        <v>10.351000000000001</v>
      </c>
    </row>
    <row r="151" spans="1:18">
      <c r="A151" s="33" t="str">
        <f>'[1]Кальк (единичное)'!A161</f>
        <v>2.1.1.2.</v>
      </c>
      <c r="B151" s="38" t="str">
        <f>'[1]Кальк (единичное)'!B161</f>
        <v>определение оксида азота (СФМ, ФЭК)</v>
      </c>
      <c r="C151" s="47" t="str">
        <f>'[2]Кальк (единичное)'!N114</f>
        <v>исследование</v>
      </c>
      <c r="D151" s="33">
        <f>'[1]Кальк (единичное)'!L161</f>
        <v>15.69</v>
      </c>
      <c r="E151" s="33">
        <f>'[1]Кальк (единичное)'!M161</f>
        <v>18.829999999999998</v>
      </c>
      <c r="F151" s="33">
        <f>'[1]Кальк (последующее)'!L132</f>
        <v>7.87</v>
      </c>
      <c r="G151" s="40">
        <f>'[1]Кальк (последующее)'!M132</f>
        <v>9.44</v>
      </c>
      <c r="H151" s="35">
        <v>17</v>
      </c>
      <c r="I151" s="39">
        <f t="shared" si="10"/>
        <v>13.02</v>
      </c>
      <c r="J151" s="39">
        <f t="shared" si="11"/>
        <v>15.62</v>
      </c>
      <c r="K151" s="39">
        <f t="shared" si="6"/>
        <v>6.53</v>
      </c>
      <c r="L151" s="39">
        <f t="shared" si="7"/>
        <v>7.84</v>
      </c>
      <c r="M151" s="6">
        <f t="shared" si="8"/>
        <v>1.1062022090059473</v>
      </c>
      <c r="N151" s="27">
        <v>11.737</v>
      </c>
      <c r="O151" s="27">
        <f t="shared" si="9"/>
        <v>11.77</v>
      </c>
      <c r="P151" s="6">
        <v>11.77</v>
      </c>
      <c r="Q151" s="6">
        <v>14.12</v>
      </c>
      <c r="R151" s="6">
        <v>12.946999999999999</v>
      </c>
    </row>
    <row r="152" spans="1:18">
      <c r="A152" s="33" t="str">
        <f>'[1]Кальк (единичное)'!A162</f>
        <v>2.1.1.10.</v>
      </c>
      <c r="B152" s="38" t="str">
        <f>'[1]Кальк (единичное)'!B162</f>
        <v>определение аммиака:</v>
      </c>
      <c r="C152" s="47"/>
      <c r="D152" s="33">
        <f>'[1]Кальк (единичное)'!L162</f>
        <v>0</v>
      </c>
      <c r="E152" s="33">
        <f>'[1]Кальк (единичное)'!M162</f>
        <v>0</v>
      </c>
      <c r="F152" s="33">
        <f>'[1]Кальк (последующее)'!L133</f>
        <v>0</v>
      </c>
      <c r="G152" s="40">
        <f>'[1]Кальк (последующее)'!M133</f>
        <v>0</v>
      </c>
      <c r="H152" s="35"/>
      <c r="I152" s="39">
        <f t="shared" si="10"/>
        <v>0</v>
      </c>
      <c r="J152" s="39">
        <f t="shared" si="11"/>
        <v>0</v>
      </c>
      <c r="K152" s="39">
        <f t="shared" si="6"/>
        <v>0</v>
      </c>
      <c r="L152" s="39">
        <f t="shared" si="7"/>
        <v>0</v>
      </c>
      <c r="M152" s="6" t="e">
        <f t="shared" ref="M152:M215" si="16">I152/P152</f>
        <v>#DIV/0!</v>
      </c>
      <c r="N152" s="27">
        <v>0</v>
      </c>
      <c r="O152" s="27" t="e">
        <f t="shared" ref="O152:O215" si="17">I152/M152</f>
        <v>#DIV/0!</v>
      </c>
      <c r="P152" s="6">
        <v>0</v>
      </c>
      <c r="Q152" s="6">
        <v>0</v>
      </c>
      <c r="R152" s="6">
        <v>0</v>
      </c>
    </row>
    <row r="153" spans="1:18">
      <c r="A153" s="33" t="str">
        <f>'[1]Кальк (единичное)'!A163</f>
        <v>2.1.1.10.1.</v>
      </c>
      <c r="B153" s="38" t="str">
        <f>'[1]Кальк (единичное)'!B163</f>
        <v xml:space="preserve">определение аммиака (СФМ) </v>
      </c>
      <c r="C153" s="47" t="str">
        <f>'[2]Кальк (единичное)'!N116</f>
        <v>исследование</v>
      </c>
      <c r="D153" s="33">
        <f>'[1]Кальк (единичное)'!L163</f>
        <v>13.55</v>
      </c>
      <c r="E153" s="33">
        <f>'[1]Кальк (единичное)'!M163</f>
        <v>16.260000000000002</v>
      </c>
      <c r="F153" s="33">
        <f>'[1]Кальк (последующее)'!L134</f>
        <v>7.87</v>
      </c>
      <c r="G153" s="40">
        <f>'[1]Кальк (последующее)'!M134</f>
        <v>9.44</v>
      </c>
      <c r="H153" s="35">
        <v>18</v>
      </c>
      <c r="I153" s="39">
        <f t="shared" si="10"/>
        <v>11.11</v>
      </c>
      <c r="J153" s="39">
        <f t="shared" si="11"/>
        <v>13.33</v>
      </c>
      <c r="K153" s="39">
        <f t="shared" si="6"/>
        <v>6.45</v>
      </c>
      <c r="L153" s="39">
        <f t="shared" si="7"/>
        <v>7.74</v>
      </c>
      <c r="M153" s="6">
        <f t="shared" si="16"/>
        <v>1.0935039370078738</v>
      </c>
      <c r="N153" s="27">
        <v>10.131</v>
      </c>
      <c r="O153" s="27">
        <f t="shared" si="17"/>
        <v>10.16</v>
      </c>
      <c r="P153" s="6">
        <v>10.16</v>
      </c>
      <c r="Q153" s="6">
        <v>12.19</v>
      </c>
      <c r="R153" s="6">
        <v>11.176</v>
      </c>
    </row>
    <row r="154" spans="1:18">
      <c r="A154" s="33" t="str">
        <f>'[1]Кальк (единичное)'!A164</f>
        <v>2.1.1.26</v>
      </c>
      <c r="B154" s="38" t="str">
        <f>'[1]Кальк (единичное)'!B164</f>
        <v>определение водорода фтористого:</v>
      </c>
      <c r="C154" s="47"/>
      <c r="D154" s="33">
        <f>'[1]Кальк (единичное)'!L164</f>
        <v>0</v>
      </c>
      <c r="E154" s="33">
        <f>'[1]Кальк (единичное)'!M164</f>
        <v>0</v>
      </c>
      <c r="F154" s="33">
        <f>'[1]Кальк (последующее)'!L135</f>
        <v>0</v>
      </c>
      <c r="G154" s="40">
        <f>'[1]Кальк (последующее)'!M135</f>
        <v>0</v>
      </c>
      <c r="H154" s="35"/>
      <c r="I154" s="39">
        <f t="shared" si="10"/>
        <v>0</v>
      </c>
      <c r="J154" s="39">
        <f t="shared" si="11"/>
        <v>0</v>
      </c>
      <c r="K154" s="39">
        <f t="shared" si="6"/>
        <v>0</v>
      </c>
      <c r="L154" s="39">
        <f t="shared" si="7"/>
        <v>0</v>
      </c>
      <c r="M154" s="6" t="e">
        <f t="shared" si="16"/>
        <v>#DIV/0!</v>
      </c>
      <c r="N154" s="27">
        <v>0</v>
      </c>
      <c r="O154" s="27" t="e">
        <f t="shared" si="17"/>
        <v>#DIV/0!</v>
      </c>
      <c r="P154" s="6">
        <v>0</v>
      </c>
      <c r="Q154" s="6">
        <v>0</v>
      </c>
      <c r="R154" s="6">
        <v>0</v>
      </c>
    </row>
    <row r="155" spans="1:18">
      <c r="A155" s="33" t="str">
        <f>'[1]Кальк (единичное)'!A165</f>
        <v>2.1.1.26.2.</v>
      </c>
      <c r="B155" s="38" t="str">
        <f>'[1]Кальк (единичное)'!B165</f>
        <v xml:space="preserve">определение водорода фтористого (ФЭК) </v>
      </c>
      <c r="C155" s="47" t="str">
        <f>'[2]Кальк (единичное)'!N118</f>
        <v>исследование</v>
      </c>
      <c r="D155" s="33">
        <f>'[1]Кальк (единичное)'!L165</f>
        <v>20.71</v>
      </c>
      <c r="E155" s="33">
        <f>'[1]Кальк (единичное)'!M165</f>
        <v>24.85</v>
      </c>
      <c r="F155" s="33">
        <f>'[1]Кальк (последующее)'!L136</f>
        <v>5.3</v>
      </c>
      <c r="G155" s="40">
        <f>'[1]Кальк (последующее)'!M136</f>
        <v>6.36</v>
      </c>
      <c r="H155" s="35">
        <v>38</v>
      </c>
      <c r="I155" s="39">
        <f t="shared" si="10"/>
        <v>12.84</v>
      </c>
      <c r="J155" s="39">
        <f t="shared" si="11"/>
        <v>15.41</v>
      </c>
      <c r="K155" s="39">
        <f t="shared" si="6"/>
        <v>3.29</v>
      </c>
      <c r="L155" s="39">
        <f t="shared" si="7"/>
        <v>3.95</v>
      </c>
      <c r="M155" s="6">
        <f t="shared" si="16"/>
        <v>1.148479427549195</v>
      </c>
      <c r="N155" s="27">
        <v>11.164999999999999</v>
      </c>
      <c r="O155" s="27">
        <f t="shared" si="17"/>
        <v>11.18</v>
      </c>
      <c r="P155" s="6">
        <v>11.18</v>
      </c>
      <c r="Q155" s="6">
        <v>13.42</v>
      </c>
      <c r="R155" s="6">
        <v>12.298</v>
      </c>
    </row>
    <row r="156" spans="1:18">
      <c r="A156" s="33" t="str">
        <f>'[1]Кальк (единичное)'!A166</f>
        <v>2.1.1.31.</v>
      </c>
      <c r="B156" s="38" t="str">
        <f>'[1]Кальк (единичное)'!B166</f>
        <v>определение двуокиси серы:</v>
      </c>
      <c r="C156" s="47"/>
      <c r="D156" s="33">
        <f>'[1]Кальк (единичное)'!L166</f>
        <v>0</v>
      </c>
      <c r="E156" s="33">
        <f>'[1]Кальк (единичное)'!M166</f>
        <v>0</v>
      </c>
      <c r="F156" s="33">
        <f>'[1]Кальк (последующее)'!L137</f>
        <v>0</v>
      </c>
      <c r="G156" s="40">
        <f>'[1]Кальк (последующее)'!M137</f>
        <v>0</v>
      </c>
      <c r="H156" s="35"/>
      <c r="I156" s="39">
        <f t="shared" si="10"/>
        <v>0</v>
      </c>
      <c r="J156" s="39">
        <f t="shared" si="11"/>
        <v>0</v>
      </c>
      <c r="K156" s="39">
        <f t="shared" si="6"/>
        <v>0</v>
      </c>
      <c r="L156" s="39">
        <f t="shared" si="7"/>
        <v>0</v>
      </c>
      <c r="M156" s="6" t="e">
        <f t="shared" si="16"/>
        <v>#DIV/0!</v>
      </c>
      <c r="N156" s="27">
        <v>0</v>
      </c>
      <c r="O156" s="27" t="e">
        <f t="shared" si="17"/>
        <v>#DIV/0!</v>
      </c>
      <c r="P156" s="6">
        <v>0</v>
      </c>
      <c r="Q156" s="6">
        <v>0</v>
      </c>
      <c r="R156" s="6">
        <v>0</v>
      </c>
    </row>
    <row r="157" spans="1:18" ht="33">
      <c r="A157" s="33" t="str">
        <f>'[1]Кальк (единичное)'!A167</f>
        <v>2.1.1.31.1.</v>
      </c>
      <c r="B157" s="38" t="str">
        <f>'[1]Кальк (единичное)'!B167</f>
        <v xml:space="preserve">определение двуокиси серы (ФЭК, с парарозанилином) </v>
      </c>
      <c r="C157" s="47" t="str">
        <f>'[2]Кальк (единичное)'!N120</f>
        <v>исследование</v>
      </c>
      <c r="D157" s="33">
        <f>'[1]Кальк (единичное)'!L167</f>
        <v>20.71</v>
      </c>
      <c r="E157" s="33">
        <f>'[1]Кальк (единичное)'!M167</f>
        <v>24.85</v>
      </c>
      <c r="F157" s="33">
        <f>'[1]Кальк (последующее)'!L138</f>
        <v>9.98</v>
      </c>
      <c r="G157" s="40">
        <f>'[1]Кальк (последующее)'!M138</f>
        <v>11.98</v>
      </c>
      <c r="H157" s="35">
        <v>32</v>
      </c>
      <c r="I157" s="39">
        <f t="shared" si="10"/>
        <v>14.08</v>
      </c>
      <c r="J157" s="39">
        <f t="shared" si="11"/>
        <v>16.899999999999999</v>
      </c>
      <c r="K157" s="39">
        <f t="shared" si="6"/>
        <v>6.79</v>
      </c>
      <c r="L157" s="39">
        <f t="shared" si="7"/>
        <v>8.15</v>
      </c>
      <c r="M157" s="6">
        <f t="shared" si="16"/>
        <v>1.0965732087227416</v>
      </c>
      <c r="N157" s="27">
        <v>12.661</v>
      </c>
      <c r="O157" s="27">
        <f t="shared" si="17"/>
        <v>12.839999999999998</v>
      </c>
      <c r="P157" s="6">
        <v>12.84</v>
      </c>
      <c r="Q157" s="6">
        <v>15.41</v>
      </c>
      <c r="R157" s="6">
        <v>14.124000000000001</v>
      </c>
    </row>
    <row r="158" spans="1:18">
      <c r="A158" s="33" t="str">
        <f>'[1]Кальк (единичное)'!A168</f>
        <v>2.1.1.52.</v>
      </c>
      <c r="B158" s="38" t="str">
        <f>'[1]Кальк (единичное)'!B168</f>
        <v>определение кислоты серной:</v>
      </c>
      <c r="C158" s="47" t="str">
        <f>'[2]Кальк (единичное)'!N121</f>
        <v>исследование</v>
      </c>
      <c r="D158" s="33">
        <f>'[1]Кальк (единичное)'!L168</f>
        <v>0</v>
      </c>
      <c r="E158" s="33">
        <f>'[1]Кальк (единичное)'!M168</f>
        <v>0</v>
      </c>
      <c r="F158" s="33">
        <f>'[1]Кальк (последующее)'!L139</f>
        <v>0</v>
      </c>
      <c r="G158" s="40">
        <f>'[1]Кальк (последующее)'!M139</f>
        <v>0</v>
      </c>
      <c r="H158" s="35"/>
      <c r="I158" s="39">
        <f t="shared" si="10"/>
        <v>0</v>
      </c>
      <c r="J158" s="39">
        <f t="shared" si="11"/>
        <v>0</v>
      </c>
      <c r="K158" s="39">
        <f t="shared" si="6"/>
        <v>0</v>
      </c>
      <c r="L158" s="39">
        <f t="shared" si="7"/>
        <v>0</v>
      </c>
      <c r="M158" s="6" t="e">
        <f t="shared" si="16"/>
        <v>#DIV/0!</v>
      </c>
      <c r="N158" s="27">
        <v>0</v>
      </c>
      <c r="O158" s="27" t="e">
        <f t="shared" si="17"/>
        <v>#DIV/0!</v>
      </c>
      <c r="P158" s="6">
        <v>0</v>
      </c>
      <c r="Q158" s="6">
        <v>0</v>
      </c>
      <c r="R158" s="6">
        <v>0</v>
      </c>
    </row>
    <row r="159" spans="1:18" ht="33">
      <c r="A159" s="33" t="str">
        <f>'[1]Кальк (единичное)'!A169</f>
        <v>2.1.1.52.2.</v>
      </c>
      <c r="B159" s="38" t="str">
        <f>'[1]Кальк (единичное)'!B169</f>
        <v xml:space="preserve">определение кислоты серной (СФМ, ФЭК, с барием хлористым) </v>
      </c>
      <c r="C159" s="47" t="str">
        <f>'[2]Кальк (единичное)'!N122</f>
        <v>исследование</v>
      </c>
      <c r="D159" s="33">
        <f>'[1]Кальк (единичное)'!L169</f>
        <v>13.55</v>
      </c>
      <c r="E159" s="33">
        <f>'[1]Кальк (единичное)'!M169</f>
        <v>16.260000000000002</v>
      </c>
      <c r="F159" s="33">
        <f>'[1]Кальк (последующее)'!L140</f>
        <v>7.12</v>
      </c>
      <c r="G159" s="40">
        <f>'[1]Кальк (последующее)'!M140</f>
        <v>8.5399999999999991</v>
      </c>
      <c r="H159" s="35">
        <v>14</v>
      </c>
      <c r="I159" s="39">
        <f t="shared" si="10"/>
        <v>11.65</v>
      </c>
      <c r="J159" s="39">
        <f t="shared" si="11"/>
        <v>13.98</v>
      </c>
      <c r="K159" s="39">
        <f t="shared" si="6"/>
        <v>6.12</v>
      </c>
      <c r="L159" s="39">
        <f t="shared" si="7"/>
        <v>7.34</v>
      </c>
      <c r="M159" s="6">
        <f t="shared" si="16"/>
        <v>1.1466535433070866</v>
      </c>
      <c r="N159" s="27">
        <v>10.131</v>
      </c>
      <c r="O159" s="27">
        <f t="shared" si="17"/>
        <v>10.16</v>
      </c>
      <c r="P159" s="6">
        <v>10.16</v>
      </c>
      <c r="Q159" s="6">
        <v>12.19</v>
      </c>
      <c r="R159" s="6">
        <v>11.176</v>
      </c>
    </row>
    <row r="160" spans="1:18">
      <c r="A160" s="33" t="str">
        <f>'[1]Кальк (единичное)'!A170</f>
        <v>2.1.1.70.</v>
      </c>
      <c r="B160" s="38" t="str">
        <f>'[1]Кальк (единичное)'!B170</f>
        <v xml:space="preserve">определение пыли (взвешенных веществ) </v>
      </c>
      <c r="C160" s="47" t="str">
        <f>'[2]Кальк (единичное)'!N123</f>
        <v>исследование</v>
      </c>
      <c r="D160" s="33">
        <f>'[1]Кальк (единичное)'!L170</f>
        <v>7.23</v>
      </c>
      <c r="E160" s="33">
        <f>'[1]Кальк (единичное)'!M170</f>
        <v>8.68</v>
      </c>
      <c r="F160" s="33">
        <f>'[1]Кальк (последующее)'!L141</f>
        <v>4.29</v>
      </c>
      <c r="G160" s="40">
        <f>'[1]Кальк (последующее)'!M141</f>
        <v>5.15</v>
      </c>
      <c r="H160" s="35"/>
      <c r="I160" s="39">
        <f t="shared" si="10"/>
        <v>7.23</v>
      </c>
      <c r="J160" s="39">
        <f t="shared" si="11"/>
        <v>8.68</v>
      </c>
      <c r="K160" s="39">
        <f t="shared" si="6"/>
        <v>4.29</v>
      </c>
      <c r="L160" s="39">
        <f t="shared" si="7"/>
        <v>5.15</v>
      </c>
      <c r="M160" s="6">
        <f t="shared" si="16"/>
        <v>1</v>
      </c>
      <c r="N160" s="27">
        <v>6.952</v>
      </c>
      <c r="O160" s="27">
        <f t="shared" si="17"/>
        <v>7.23</v>
      </c>
      <c r="P160" s="6">
        <v>7.23</v>
      </c>
      <c r="Q160" s="6">
        <v>8.68</v>
      </c>
      <c r="R160" s="6">
        <v>7.9530000000000003</v>
      </c>
    </row>
    <row r="161" spans="1:18">
      <c r="A161" s="33" t="str">
        <f>'[1]Кальк (единичное)'!A171</f>
        <v>2.1.1.72.</v>
      </c>
      <c r="B161" s="38" t="str">
        <f>'[1]Кальк (единичное)'!B171</f>
        <v>определение ртути:</v>
      </c>
      <c r="C161" s="47"/>
      <c r="D161" s="33">
        <f>'[1]Кальк (единичное)'!L171</f>
        <v>0</v>
      </c>
      <c r="E161" s="33">
        <f>'[1]Кальк (единичное)'!M171</f>
        <v>0</v>
      </c>
      <c r="F161" s="33">
        <f>'[1]Кальк (последующее)'!L142</f>
        <v>0</v>
      </c>
      <c r="G161" s="40">
        <f>'[1]Кальк (последующее)'!M142</f>
        <v>0</v>
      </c>
      <c r="H161" s="35"/>
      <c r="I161" s="39">
        <f t="shared" si="10"/>
        <v>0</v>
      </c>
      <c r="J161" s="39">
        <f t="shared" si="11"/>
        <v>0</v>
      </c>
      <c r="K161" s="39">
        <f t="shared" si="6"/>
        <v>0</v>
      </c>
      <c r="L161" s="39">
        <f t="shared" si="7"/>
        <v>0</v>
      </c>
      <c r="M161" s="6" t="e">
        <f t="shared" si="16"/>
        <v>#DIV/0!</v>
      </c>
      <c r="N161" s="27">
        <v>0</v>
      </c>
      <c r="O161" s="27" t="e">
        <f t="shared" si="17"/>
        <v>#DIV/0!</v>
      </c>
      <c r="P161" s="6">
        <v>0</v>
      </c>
      <c r="Q161" s="6">
        <v>0</v>
      </c>
      <c r="R161" s="6">
        <v>0</v>
      </c>
    </row>
    <row r="162" spans="1:18">
      <c r="A162" s="33" t="str">
        <f>'[1]Кальк (единичное)'!A172</f>
        <v>2.1.1.72.3.</v>
      </c>
      <c r="B162" s="38" t="str">
        <f>'[1]Кальк (единичное)'!B172</f>
        <v xml:space="preserve">определение ртути (ртутный анализатор) </v>
      </c>
      <c r="C162" s="47" t="str">
        <f>'[2]Кальк (единичное)'!N125</f>
        <v>исследование</v>
      </c>
      <c r="D162" s="33">
        <f>'[1]Кальк (единичное)'!L172</f>
        <v>6.42</v>
      </c>
      <c r="E162" s="33">
        <f>'[1]Кальк (единичное)'!M172</f>
        <v>7.7</v>
      </c>
      <c r="F162" s="33">
        <f>'[1]Кальк (последующее)'!L143</f>
        <v>2.83</v>
      </c>
      <c r="G162" s="40">
        <f>'[1]Кальк (последующее)'!M143</f>
        <v>3.4</v>
      </c>
      <c r="H162" s="35">
        <v>24</v>
      </c>
      <c r="I162" s="39">
        <f t="shared" si="10"/>
        <v>4.88</v>
      </c>
      <c r="J162" s="39">
        <f t="shared" si="11"/>
        <v>5.86</v>
      </c>
      <c r="K162" s="39">
        <f t="shared" si="6"/>
        <v>2.15</v>
      </c>
      <c r="L162" s="39">
        <f t="shared" si="7"/>
        <v>2.58</v>
      </c>
      <c r="M162" s="6">
        <f t="shared" si="16"/>
        <v>1.1015801354401806</v>
      </c>
      <c r="N162" s="27">
        <v>4.3780000000000001</v>
      </c>
      <c r="O162" s="27">
        <f t="shared" si="17"/>
        <v>4.43</v>
      </c>
      <c r="P162" s="6">
        <v>4.43</v>
      </c>
      <c r="Q162" s="6">
        <v>5.32</v>
      </c>
      <c r="R162" s="6">
        <v>4.8730000000000002</v>
      </c>
    </row>
    <row r="163" spans="1:18">
      <c r="A163" s="33" t="str">
        <f>'[1]Кальк (единичное)'!A173</f>
        <v>2.1.1.91.</v>
      </c>
      <c r="B163" s="38" t="str">
        <f>'[1]Кальк (единичное)'!B173</f>
        <v>определение фенола:</v>
      </c>
      <c r="C163" s="47"/>
      <c r="D163" s="33">
        <f>'[1]Кальк (единичное)'!L173</f>
        <v>0</v>
      </c>
      <c r="E163" s="33">
        <f>'[1]Кальк (единичное)'!M173</f>
        <v>0</v>
      </c>
      <c r="F163" s="33">
        <f>'[1]Кальк (последующее)'!L144</f>
        <v>0</v>
      </c>
      <c r="G163" s="40">
        <f>'[1]Кальк (последующее)'!M144</f>
        <v>0</v>
      </c>
      <c r="H163" s="35"/>
      <c r="I163" s="39">
        <f t="shared" si="10"/>
        <v>0</v>
      </c>
      <c r="J163" s="39">
        <f t="shared" si="11"/>
        <v>0</v>
      </c>
      <c r="K163" s="39">
        <f t="shared" ref="K163:K243" si="18">ROUND(F163-(F163*H163/100),2)</f>
        <v>0</v>
      </c>
      <c r="L163" s="39">
        <f t="shared" ref="L163:L243" si="19">ROUND(K163*20/100+K163,2)</f>
        <v>0</v>
      </c>
      <c r="M163" s="6" t="e">
        <f t="shared" si="16"/>
        <v>#DIV/0!</v>
      </c>
      <c r="N163" s="27">
        <v>0</v>
      </c>
      <c r="O163" s="27" t="e">
        <f t="shared" si="17"/>
        <v>#DIV/0!</v>
      </c>
      <c r="P163" s="6">
        <v>0</v>
      </c>
      <c r="Q163" s="6">
        <v>0</v>
      </c>
      <c r="R163" s="6">
        <v>0</v>
      </c>
    </row>
    <row r="164" spans="1:18">
      <c r="A164" s="33" t="str">
        <f>'[1]Кальк (единичное)'!A174</f>
        <v>2.1.1.91.1.</v>
      </c>
      <c r="B164" s="38" t="str">
        <f>'[1]Кальк (единичное)'!B174</f>
        <v xml:space="preserve">определение фенола (СФМ, ФЭК) </v>
      </c>
      <c r="C164" s="47" t="str">
        <f>'[2]Кальк (единичное)'!N127</f>
        <v>исследование</v>
      </c>
      <c r="D164" s="33">
        <f>'[1]Кальк (единичное)'!L174</f>
        <v>15.69</v>
      </c>
      <c r="E164" s="33">
        <f>'[1]Кальк (единичное)'!M174</f>
        <v>18.829999999999998</v>
      </c>
      <c r="F164" s="33">
        <f>'[1]Кальк (последующее)'!L145</f>
        <v>7.87</v>
      </c>
      <c r="G164" s="40">
        <f>'[1]Кальк (последующее)'!M145</f>
        <v>9.44</v>
      </c>
      <c r="H164" s="35">
        <v>25</v>
      </c>
      <c r="I164" s="39">
        <f t="shared" si="10"/>
        <v>11.77</v>
      </c>
      <c r="J164" s="39">
        <f t="shared" si="11"/>
        <v>14.12</v>
      </c>
      <c r="K164" s="39">
        <f t="shared" si="18"/>
        <v>5.9</v>
      </c>
      <c r="L164" s="39">
        <f t="shared" si="19"/>
        <v>7.08</v>
      </c>
      <c r="M164" s="6">
        <f t="shared" si="16"/>
        <v>1.1030927835051547</v>
      </c>
      <c r="N164" s="27">
        <v>10.526999999999999</v>
      </c>
      <c r="O164" s="27">
        <f t="shared" si="17"/>
        <v>10.669999999999998</v>
      </c>
      <c r="P164" s="6">
        <v>10.67</v>
      </c>
      <c r="Q164" s="6">
        <v>12.8</v>
      </c>
      <c r="R164" s="6">
        <v>11.737</v>
      </c>
    </row>
    <row r="165" spans="1:18">
      <c r="A165" s="33" t="str">
        <f>'[1]Кальк (единичное)'!A175</f>
        <v>2.1.1.94.</v>
      </c>
      <c r="B165" s="38" t="str">
        <f>'[1]Кальк (единичное)'!B175</f>
        <v>определение формальдегида:</v>
      </c>
      <c r="C165" s="47"/>
      <c r="D165" s="33">
        <f>'[1]Кальк (единичное)'!L175</f>
        <v>0</v>
      </c>
      <c r="E165" s="33">
        <f>'[1]Кальк (единичное)'!M175</f>
        <v>0</v>
      </c>
      <c r="F165" s="33">
        <f>'[1]Кальк (последующее)'!L146</f>
        <v>0</v>
      </c>
      <c r="G165" s="40">
        <f>'[1]Кальк (последующее)'!M146</f>
        <v>0</v>
      </c>
      <c r="H165" s="35"/>
      <c r="I165" s="39">
        <f t="shared" si="10"/>
        <v>0</v>
      </c>
      <c r="J165" s="39">
        <f t="shared" si="11"/>
        <v>0</v>
      </c>
      <c r="K165" s="39">
        <f t="shared" si="18"/>
        <v>0</v>
      </c>
      <c r="L165" s="39">
        <f t="shared" si="19"/>
        <v>0</v>
      </c>
      <c r="M165" s="6" t="e">
        <f t="shared" si="16"/>
        <v>#DIV/0!</v>
      </c>
      <c r="N165" s="27">
        <v>0</v>
      </c>
      <c r="O165" s="27" t="e">
        <f t="shared" si="17"/>
        <v>#DIV/0!</v>
      </c>
      <c r="P165" s="6">
        <v>0</v>
      </c>
      <c r="Q165" s="6">
        <v>0</v>
      </c>
      <c r="R165" s="6">
        <v>0</v>
      </c>
    </row>
    <row r="166" spans="1:18">
      <c r="A166" s="33" t="str">
        <f>'[1]Кальк (единичное)'!A176</f>
        <v>2.1.1.94.1.</v>
      </c>
      <c r="B166" s="38" t="str">
        <f>'[1]Кальк (единичное)'!B176</f>
        <v xml:space="preserve">определение формальдегида (СФМ, ФЭК) </v>
      </c>
      <c r="C166" s="47" t="str">
        <f>'[2]Кальк (единичное)'!N129</f>
        <v>исследование</v>
      </c>
      <c r="D166" s="33">
        <f>'[1]Кальк (единичное)'!L176</f>
        <v>18.55</v>
      </c>
      <c r="E166" s="33">
        <f>'[1]Кальк (единичное)'!M176</f>
        <v>22.26</v>
      </c>
      <c r="F166" s="33">
        <f>'[1]Кальк (последующее)'!L147</f>
        <v>8.5299999999999994</v>
      </c>
      <c r="G166" s="40">
        <f>'[1]Кальк (последующее)'!M147</f>
        <v>10.24</v>
      </c>
      <c r="H166" s="35">
        <v>30</v>
      </c>
      <c r="I166" s="39">
        <f t="shared" si="10"/>
        <v>12.99</v>
      </c>
      <c r="J166" s="39">
        <f t="shared" si="11"/>
        <v>15.59</v>
      </c>
      <c r="K166" s="39">
        <f t="shared" si="18"/>
        <v>5.97</v>
      </c>
      <c r="L166" s="39">
        <f t="shared" si="19"/>
        <v>7.16</v>
      </c>
      <c r="M166" s="6">
        <f t="shared" si="16"/>
        <v>1.1112061591103508</v>
      </c>
      <c r="N166" s="27">
        <v>11.627000000000001</v>
      </c>
      <c r="O166" s="27">
        <f t="shared" si="17"/>
        <v>11.69</v>
      </c>
      <c r="P166" s="6">
        <v>11.69</v>
      </c>
      <c r="Q166" s="6">
        <v>14.03</v>
      </c>
      <c r="R166" s="6">
        <v>12.859</v>
      </c>
    </row>
    <row r="167" spans="1:18" ht="33">
      <c r="A167" s="33" t="str">
        <f>'[1]Кальк (единичное)'!A177</f>
        <v>2.1.1.94.5.</v>
      </c>
      <c r="B167" s="38" t="str">
        <f>'[1]Кальк (единичное)'!B177</f>
        <v xml:space="preserve">определение формальдегида (СФМ с ацетилацетоном) </v>
      </c>
      <c r="C167" s="47" t="str">
        <f>'[2]Кальк (единичное)'!N130</f>
        <v>исследование</v>
      </c>
      <c r="D167" s="33">
        <f>'[1]Кальк (единичное)'!L177</f>
        <v>15.69</v>
      </c>
      <c r="E167" s="33">
        <f>'[1]Кальк (единичное)'!M177</f>
        <v>18.829999999999998</v>
      </c>
      <c r="F167" s="33">
        <f>'[1]Кальк (последующее)'!L148</f>
        <v>7.87</v>
      </c>
      <c r="G167" s="40">
        <f>'[1]Кальк (последующее)'!M148</f>
        <v>9.44</v>
      </c>
      <c r="H167" s="35">
        <v>17</v>
      </c>
      <c r="I167" s="39">
        <f t="shared" si="10"/>
        <v>13.02</v>
      </c>
      <c r="J167" s="39">
        <f t="shared" si="11"/>
        <v>15.62</v>
      </c>
      <c r="K167" s="39">
        <f t="shared" si="18"/>
        <v>6.53</v>
      </c>
      <c r="L167" s="39">
        <f t="shared" si="19"/>
        <v>7.84</v>
      </c>
      <c r="M167" s="6">
        <f t="shared" si="16"/>
        <v>1.1062022090059473</v>
      </c>
      <c r="N167" s="27">
        <v>11.737</v>
      </c>
      <c r="O167" s="27">
        <f t="shared" si="17"/>
        <v>11.77</v>
      </c>
      <c r="P167" s="6">
        <v>11.77</v>
      </c>
      <c r="Q167" s="6">
        <v>14.12</v>
      </c>
      <c r="R167" s="6">
        <v>12.946999999999999</v>
      </c>
    </row>
    <row r="168" spans="1:18" ht="33">
      <c r="A168" s="33" t="str">
        <f>'[1]Кальк (единичное)'!A178</f>
        <v>2.1.1.110.</v>
      </c>
      <c r="B168" s="38" t="str">
        <f>'[1]Кальк (единичное)'!B178</f>
        <v xml:space="preserve">оформление протокола исследования атмосферного воздуха и воздуха помещений </v>
      </c>
      <c r="C168" s="47" t="str">
        <f>'[2]Кальк (единичное)'!N131</f>
        <v>исследование</v>
      </c>
      <c r="D168" s="33">
        <f>'[1]Кальк (единичное)'!L178</f>
        <v>4.2300000000000004</v>
      </c>
      <c r="E168" s="33">
        <f>'[1]Кальк (единичное)'!M178</f>
        <v>5.08</v>
      </c>
      <c r="F168" s="33">
        <f>'[1]Кальк (последующее)'!L149</f>
        <v>0.83</v>
      </c>
      <c r="G168" s="40">
        <f>'[1]Кальк (последующее)'!M149</f>
        <v>1</v>
      </c>
      <c r="H168" s="35">
        <v>37</v>
      </c>
      <c r="I168" s="39">
        <f t="shared" si="10"/>
        <v>2.66</v>
      </c>
      <c r="J168" s="39">
        <f t="shared" si="11"/>
        <v>3.19</v>
      </c>
      <c r="K168" s="39">
        <f t="shared" si="18"/>
        <v>0.52</v>
      </c>
      <c r="L168" s="39">
        <f t="shared" si="19"/>
        <v>0.62</v>
      </c>
      <c r="M168" s="6">
        <f t="shared" si="16"/>
        <v>1.103734439834025</v>
      </c>
      <c r="N168" s="27">
        <v>2.42</v>
      </c>
      <c r="O168" s="27">
        <f t="shared" si="17"/>
        <v>2.41</v>
      </c>
      <c r="P168" s="6">
        <v>2.41</v>
      </c>
      <c r="Q168" s="6">
        <v>2.89</v>
      </c>
      <c r="R168" s="6">
        <v>2.6509999999999998</v>
      </c>
    </row>
    <row r="169" spans="1:18">
      <c r="A169" s="33" t="str">
        <f>'[1]Кальк (единичное)'!A179</f>
        <v>2.1.1.111.</v>
      </c>
      <c r="B169" s="38" t="str">
        <f>'[1]Кальк (единичное)'!B179</f>
        <v>регистрация результатов исследований</v>
      </c>
      <c r="C169" s="47" t="str">
        <f>'[2]Кальк (единичное)'!N132</f>
        <v>исследование</v>
      </c>
      <c r="D169" s="33">
        <f>'[1]Кальк (единичное)'!L179</f>
        <v>10.71</v>
      </c>
      <c r="E169" s="33">
        <f>'[1]Кальк (единичное)'!M179</f>
        <v>12.85</v>
      </c>
      <c r="F169" s="33">
        <f>'[1]Кальк (последующее)'!L150</f>
        <v>0</v>
      </c>
      <c r="G169" s="40">
        <f>'[1]Кальк (последующее)'!M150</f>
        <v>0</v>
      </c>
      <c r="H169" s="35">
        <v>25</v>
      </c>
      <c r="I169" s="39">
        <f t="shared" si="10"/>
        <v>8.0299999999999994</v>
      </c>
      <c r="J169" s="39">
        <f t="shared" si="11"/>
        <v>9.64</v>
      </c>
      <c r="K169" s="39">
        <f t="shared" si="18"/>
        <v>0</v>
      </c>
      <c r="L169" s="39">
        <f t="shared" si="19"/>
        <v>0</v>
      </c>
      <c r="M169" s="6">
        <f t="shared" si="16"/>
        <v>1.1030219780219779</v>
      </c>
      <c r="N169" s="27">
        <v>7.3040000000000003</v>
      </c>
      <c r="O169" s="27">
        <f t="shared" si="17"/>
        <v>7.28</v>
      </c>
      <c r="P169" s="6">
        <v>7.28</v>
      </c>
      <c r="Q169" s="6">
        <v>8.74</v>
      </c>
      <c r="R169" s="6">
        <v>8.0079999999999991</v>
      </c>
    </row>
    <row r="170" spans="1:18">
      <c r="A170" s="33" t="str">
        <f>'[1]Кальк (единичное)'!A180</f>
        <v>2.1.2.</v>
      </c>
      <c r="B170" s="38" t="str">
        <f>'[1]Кальк (единичное)'!B180</f>
        <v>воздух рабочей зоны:</v>
      </c>
      <c r="C170" s="47"/>
      <c r="D170" s="33">
        <f>'[1]Кальк (единичное)'!L180</f>
        <v>0</v>
      </c>
      <c r="E170" s="33">
        <f>'[1]Кальк (единичное)'!M180</f>
        <v>0</v>
      </c>
      <c r="F170" s="33">
        <f>'[1]Кальк (последующее)'!L151</f>
        <v>0</v>
      </c>
      <c r="G170" s="40">
        <f>'[1]Кальк (последующее)'!M151</f>
        <v>0</v>
      </c>
      <c r="H170" s="35"/>
      <c r="I170" s="39">
        <f t="shared" si="10"/>
        <v>0</v>
      </c>
      <c r="J170" s="39">
        <f t="shared" si="11"/>
        <v>0</v>
      </c>
      <c r="K170" s="39">
        <f t="shared" si="18"/>
        <v>0</v>
      </c>
      <c r="L170" s="39">
        <f t="shared" si="19"/>
        <v>0</v>
      </c>
      <c r="M170" s="6" t="e">
        <f t="shared" si="16"/>
        <v>#DIV/0!</v>
      </c>
      <c r="N170" s="27">
        <v>0</v>
      </c>
      <c r="O170" s="27" t="e">
        <f t="shared" si="17"/>
        <v>#DIV/0!</v>
      </c>
      <c r="P170" s="6">
        <v>0</v>
      </c>
      <c r="Q170" s="6">
        <v>0</v>
      </c>
      <c r="R170" s="6">
        <v>0</v>
      </c>
    </row>
    <row r="171" spans="1:18">
      <c r="A171" s="33" t="str">
        <f>'[1]Кальк (единичное)'!A181</f>
        <v>2.1.2.1.</v>
      </c>
      <c r="B171" s="38" t="str">
        <f>'[1]Кальк (единичное)'!B181</f>
        <v>определение альдегидов и их производных</v>
      </c>
      <c r="C171" s="47"/>
      <c r="D171" s="33">
        <f>'[1]Кальк (единичное)'!L181</f>
        <v>0</v>
      </c>
      <c r="E171" s="33">
        <f>'[1]Кальк (единичное)'!M181</f>
        <v>0</v>
      </c>
      <c r="F171" s="33">
        <f>'[1]Кальк (последующее)'!L152</f>
        <v>0</v>
      </c>
      <c r="G171" s="40">
        <f>'[1]Кальк (последующее)'!M152</f>
        <v>0</v>
      </c>
      <c r="H171" s="35"/>
      <c r="I171" s="39">
        <f t="shared" si="10"/>
        <v>0</v>
      </c>
      <c r="J171" s="39">
        <f t="shared" si="11"/>
        <v>0</v>
      </c>
      <c r="K171" s="39">
        <f t="shared" si="18"/>
        <v>0</v>
      </c>
      <c r="L171" s="39">
        <f t="shared" si="19"/>
        <v>0</v>
      </c>
      <c r="M171" s="6" t="e">
        <f t="shared" si="16"/>
        <v>#DIV/0!</v>
      </c>
      <c r="N171" s="27">
        <v>0</v>
      </c>
      <c r="O171" s="27" t="e">
        <f t="shared" si="17"/>
        <v>#DIV/0!</v>
      </c>
      <c r="P171" s="6">
        <v>0</v>
      </c>
      <c r="Q171" s="6">
        <v>0</v>
      </c>
      <c r="R171" s="6">
        <v>0</v>
      </c>
    </row>
    <row r="172" spans="1:18">
      <c r="A172" s="33" t="str">
        <f>'[1]Кальк (единичное)'!A182</f>
        <v>2.1.2.1.4.</v>
      </c>
      <c r="B172" s="38" t="str">
        <f>'[1]Кальк (единичное)'!B182</f>
        <v>определение ацетальдегида (СФМ, ФЭК)</v>
      </c>
      <c r="C172" s="47" t="str">
        <f>'[2]Кальк (единичное)'!N135</f>
        <v>исследование</v>
      </c>
      <c r="D172" s="33">
        <f>'[1]Кальк (единичное)'!L182</f>
        <v>8.5299999999999994</v>
      </c>
      <c r="E172" s="33">
        <f>'[1]Кальк (единичное)'!M182</f>
        <v>10.24</v>
      </c>
      <c r="F172" s="33">
        <f>'[1]Кальк (последующее)'!L153</f>
        <v>3.57</v>
      </c>
      <c r="G172" s="40">
        <f>'[1]Кальк (последующее)'!M153</f>
        <v>4.28</v>
      </c>
      <c r="H172" s="35">
        <v>22</v>
      </c>
      <c r="I172" s="39">
        <f t="shared" si="10"/>
        <v>6.65</v>
      </c>
      <c r="J172" s="39">
        <f t="shared" si="11"/>
        <v>7.98</v>
      </c>
      <c r="K172" s="39">
        <f t="shared" si="18"/>
        <v>2.78</v>
      </c>
      <c r="L172" s="39">
        <f t="shared" si="19"/>
        <v>3.34</v>
      </c>
      <c r="M172" s="6">
        <f t="shared" si="16"/>
        <v>1.146551724137931</v>
      </c>
      <c r="N172" s="27">
        <v>5.72</v>
      </c>
      <c r="O172" s="27">
        <f t="shared" si="17"/>
        <v>5.8</v>
      </c>
      <c r="P172" s="6">
        <v>5.8</v>
      </c>
      <c r="Q172" s="6">
        <v>6.96</v>
      </c>
      <c r="R172" s="6">
        <v>6.38</v>
      </c>
    </row>
    <row r="173" spans="1:18">
      <c r="A173" s="33" t="str">
        <f>'[1]Кальк (единичное)'!A183</f>
        <v>2.1.2.1.6.</v>
      </c>
      <c r="B173" s="38" t="str">
        <f>'[1]Кальк (единичное)'!B183</f>
        <v>определение формальдегида (СФМ, ФЭК)</v>
      </c>
      <c r="C173" s="47" t="str">
        <f>'[2]Кальк (единичное)'!N136</f>
        <v>исследование</v>
      </c>
      <c r="D173" s="33">
        <f>'[1]Кальк (единичное)'!L183</f>
        <v>11.36</v>
      </c>
      <c r="E173" s="33">
        <f>'[1]Кальк (единичное)'!M183</f>
        <v>13.63</v>
      </c>
      <c r="F173" s="33">
        <f>'[1]Кальк (последующее)'!L154</f>
        <v>3.57</v>
      </c>
      <c r="G173" s="40">
        <f>'[1]Кальк (последующее)'!M154</f>
        <v>4.28</v>
      </c>
      <c r="H173" s="35">
        <v>25</v>
      </c>
      <c r="I173" s="39">
        <f t="shared" si="10"/>
        <v>8.52</v>
      </c>
      <c r="J173" s="39">
        <f t="shared" si="11"/>
        <v>10.220000000000001</v>
      </c>
      <c r="K173" s="39">
        <f t="shared" si="18"/>
        <v>2.68</v>
      </c>
      <c r="L173" s="39">
        <f t="shared" si="19"/>
        <v>3.22</v>
      </c>
      <c r="M173" s="6">
        <f t="shared" si="16"/>
        <v>1.1544715447154472</v>
      </c>
      <c r="N173" s="27">
        <v>7.37</v>
      </c>
      <c r="O173" s="27">
        <f t="shared" si="17"/>
        <v>7.379999999999999</v>
      </c>
      <c r="P173" s="6">
        <v>7.38</v>
      </c>
      <c r="Q173" s="6">
        <v>8.86</v>
      </c>
      <c r="R173" s="6">
        <v>8.1180000000000003</v>
      </c>
    </row>
    <row r="174" spans="1:18">
      <c r="A174" s="33" t="str">
        <f>'[1]Кальк (единичное)'!A184</f>
        <v>2.1.2.2.</v>
      </c>
      <c r="B174" s="38" t="str">
        <f>'[1]Кальк (единичное)'!B184</f>
        <v>определение циклогексанона:</v>
      </c>
      <c r="C174" s="47" t="str">
        <f>'[2]Кальк (единичное)'!N137</f>
        <v>исследование</v>
      </c>
      <c r="D174" s="33">
        <f>'[1]Кальк (единичное)'!L184</f>
        <v>0</v>
      </c>
      <c r="E174" s="33">
        <f>'[1]Кальк (единичное)'!M184</f>
        <v>0</v>
      </c>
      <c r="F174" s="33">
        <f>'[1]Кальк (последующее)'!L155</f>
        <v>0</v>
      </c>
      <c r="G174" s="40">
        <f>'[1]Кальк (последующее)'!M155</f>
        <v>0</v>
      </c>
      <c r="H174" s="35"/>
      <c r="I174" s="39">
        <f t="shared" si="10"/>
        <v>0</v>
      </c>
      <c r="J174" s="39">
        <f t="shared" si="11"/>
        <v>0</v>
      </c>
      <c r="K174" s="39">
        <f t="shared" si="18"/>
        <v>0</v>
      </c>
      <c r="L174" s="39">
        <f t="shared" si="19"/>
        <v>0</v>
      </c>
      <c r="M174" s="6" t="e">
        <f t="shared" si="16"/>
        <v>#DIV/0!</v>
      </c>
      <c r="N174" s="27">
        <v>0</v>
      </c>
      <c r="O174" s="27" t="e">
        <f t="shared" si="17"/>
        <v>#DIV/0!</v>
      </c>
      <c r="P174" s="6">
        <v>0</v>
      </c>
      <c r="Q174" s="6">
        <v>0</v>
      </c>
      <c r="R174" s="6">
        <v>0</v>
      </c>
    </row>
    <row r="175" spans="1:18">
      <c r="A175" s="33" t="str">
        <f>'[1]Кальк (единичное)'!A185</f>
        <v>2.1.2.2.3.</v>
      </c>
      <c r="B175" s="38" t="str">
        <f>'[1]Кальк (единичное)'!B185</f>
        <v>определение циклогексанона (ФЭК)</v>
      </c>
      <c r="C175" s="47" t="str">
        <f>'[2]Кальк (единичное)'!N138</f>
        <v>исследование</v>
      </c>
      <c r="D175" s="33">
        <f>'[1]Кальк (единичное)'!L185</f>
        <v>14.21</v>
      </c>
      <c r="E175" s="33">
        <f>'[1]Кальк (единичное)'!M185</f>
        <v>17.05</v>
      </c>
      <c r="F175" s="33">
        <f>'[1]Кальк (последующее)'!L156</f>
        <v>5.68</v>
      </c>
      <c r="G175" s="40">
        <f>'[1]Кальк (последующее)'!M156</f>
        <v>6.82</v>
      </c>
      <c r="H175" s="35">
        <v>21</v>
      </c>
      <c r="I175" s="39">
        <f t="shared" si="10"/>
        <v>11.23</v>
      </c>
      <c r="J175" s="39">
        <f t="shared" si="11"/>
        <v>13.48</v>
      </c>
      <c r="K175" s="39">
        <f t="shared" si="18"/>
        <v>4.49</v>
      </c>
      <c r="L175" s="39">
        <f t="shared" si="19"/>
        <v>5.39</v>
      </c>
      <c r="M175" s="6">
        <f t="shared" si="16"/>
        <v>1.1459183673469386</v>
      </c>
      <c r="N175" s="27">
        <v>9.6910000000000007</v>
      </c>
      <c r="O175" s="27">
        <f t="shared" si="17"/>
        <v>9.8000000000000007</v>
      </c>
      <c r="P175" s="6">
        <v>9.8000000000000007</v>
      </c>
      <c r="Q175" s="6">
        <v>11.76</v>
      </c>
      <c r="R175" s="6">
        <v>10.78</v>
      </c>
    </row>
    <row r="176" spans="1:18">
      <c r="A176" s="33" t="str">
        <f>'[1]Кальк (единичное)'!A186</f>
        <v>2.1.2.4.</v>
      </c>
      <c r="B176" s="38" t="str">
        <f>'[1]Кальк (единичное)'!B186</f>
        <v>определение едких щелочей:</v>
      </c>
      <c r="C176" s="47"/>
      <c r="D176" s="33">
        <f>'[1]Кальк (единичное)'!L186</f>
        <v>0</v>
      </c>
      <c r="E176" s="33">
        <f>'[1]Кальк (единичное)'!M186</f>
        <v>0</v>
      </c>
      <c r="F176" s="33">
        <f>'[1]Кальк (последующее)'!L157</f>
        <v>0</v>
      </c>
      <c r="G176" s="40">
        <f>'[1]Кальк (последующее)'!M157</f>
        <v>0</v>
      </c>
      <c r="H176" s="35"/>
      <c r="I176" s="39">
        <f t="shared" si="10"/>
        <v>0</v>
      </c>
      <c r="J176" s="39">
        <f t="shared" si="11"/>
        <v>0</v>
      </c>
      <c r="K176" s="39">
        <f t="shared" si="18"/>
        <v>0</v>
      </c>
      <c r="L176" s="39">
        <f t="shared" si="19"/>
        <v>0</v>
      </c>
      <c r="M176" s="6" t="e">
        <f t="shared" si="16"/>
        <v>#DIV/0!</v>
      </c>
      <c r="N176" s="27">
        <v>0</v>
      </c>
      <c r="O176" s="27" t="e">
        <f t="shared" si="17"/>
        <v>#DIV/0!</v>
      </c>
      <c r="P176" s="6">
        <v>0</v>
      </c>
      <c r="Q176" s="6">
        <v>0</v>
      </c>
      <c r="R176" s="6">
        <v>0</v>
      </c>
    </row>
    <row r="177" spans="1:18" ht="33">
      <c r="A177" s="33" t="str">
        <f>'[1]Кальк (единичное)'!A187</f>
        <v>2.1.2.4.2.</v>
      </c>
      <c r="B177" s="38" t="str">
        <f>'[1]Кальк (единичное)'!B187</f>
        <v>определение аэрозолей едких щелочей (СФМ, ФЭК)</v>
      </c>
      <c r="C177" s="47" t="str">
        <f>'[2]Кальк (единичное)'!N140</f>
        <v>исследование</v>
      </c>
      <c r="D177" s="33">
        <f>'[1]Кальк (единичное)'!L187</f>
        <v>13.51</v>
      </c>
      <c r="E177" s="33">
        <f>'[1]Кальк (единичное)'!M187</f>
        <v>16.21</v>
      </c>
      <c r="F177" s="33">
        <f>'[1]Кальк (последующее)'!L158</f>
        <v>5.68</v>
      </c>
      <c r="G177" s="40">
        <f>'[1]Кальк (последующее)'!M158</f>
        <v>6.82</v>
      </c>
      <c r="H177" s="35">
        <v>23</v>
      </c>
      <c r="I177" s="39">
        <f t="shared" si="10"/>
        <v>10.4</v>
      </c>
      <c r="J177" s="39">
        <f t="shared" si="11"/>
        <v>12.48</v>
      </c>
      <c r="K177" s="39">
        <f t="shared" si="18"/>
        <v>4.37</v>
      </c>
      <c r="L177" s="39">
        <f t="shared" si="19"/>
        <v>5.24</v>
      </c>
      <c r="M177" s="6">
        <f t="shared" si="16"/>
        <v>1.149171270718232</v>
      </c>
      <c r="N177" s="27">
        <v>8.9209999999999994</v>
      </c>
      <c r="O177" s="27">
        <f t="shared" si="17"/>
        <v>9.0500000000000007</v>
      </c>
      <c r="P177" s="6">
        <v>9.0500000000000007</v>
      </c>
      <c r="Q177" s="6">
        <v>10.86</v>
      </c>
      <c r="R177" s="6">
        <v>9.9550000000000001</v>
      </c>
    </row>
    <row r="178" spans="1:18">
      <c r="A178" s="33" t="str">
        <f>'[1]Кальк (единичное)'!A188</f>
        <v>2.1.2.12.</v>
      </c>
      <c r="B178" s="38" t="str">
        <f>'[1]Кальк (единичное)'!B188</f>
        <v>определение хрома и его соединений:</v>
      </c>
      <c r="C178" s="47"/>
      <c r="D178" s="33">
        <f>'[1]Кальк (единичное)'!L188</f>
        <v>0</v>
      </c>
      <c r="E178" s="33">
        <f>'[1]Кальк (единичное)'!M188</f>
        <v>0</v>
      </c>
      <c r="F178" s="33">
        <f>'[1]Кальк (последующее)'!L159</f>
        <v>0</v>
      </c>
      <c r="G178" s="40">
        <f>'[1]Кальк (последующее)'!M159</f>
        <v>0</v>
      </c>
      <c r="H178" s="35"/>
      <c r="I178" s="39">
        <f t="shared" si="10"/>
        <v>0</v>
      </c>
      <c r="J178" s="39">
        <f t="shared" si="11"/>
        <v>0</v>
      </c>
      <c r="K178" s="39">
        <f t="shared" si="18"/>
        <v>0</v>
      </c>
      <c r="L178" s="39">
        <f t="shared" si="19"/>
        <v>0</v>
      </c>
      <c r="M178" s="6" t="e">
        <f t="shared" si="16"/>
        <v>#DIV/0!</v>
      </c>
      <c r="N178" s="27">
        <v>0</v>
      </c>
      <c r="O178" s="27" t="e">
        <f t="shared" si="17"/>
        <v>#DIV/0!</v>
      </c>
      <c r="P178" s="6">
        <v>0</v>
      </c>
      <c r="Q178" s="6">
        <v>0</v>
      </c>
      <c r="R178" s="6">
        <v>0</v>
      </c>
    </row>
    <row r="179" spans="1:18">
      <c r="A179" s="33" t="str">
        <f>'[1]Кальк (единичное)'!A189</f>
        <v>2.1.2.12.2.</v>
      </c>
      <c r="B179" s="38" t="str">
        <f>'[1]Кальк (единичное)'!B189</f>
        <v>определение оксида хрома (СФМ, ФЭК)</v>
      </c>
      <c r="C179" s="47" t="str">
        <f>'[2]Кальк (единичное)'!N142</f>
        <v>исследование</v>
      </c>
      <c r="D179" s="33">
        <f>'[1]Кальк (единичное)'!L189</f>
        <v>19.21</v>
      </c>
      <c r="E179" s="33">
        <f>'[1]Кальк (единичное)'!M189</f>
        <v>23.05</v>
      </c>
      <c r="F179" s="33">
        <f>'[1]Кальк (последующее)'!L160</f>
        <v>7.87</v>
      </c>
      <c r="G179" s="40">
        <f>'[1]Кальк (последующее)'!M160</f>
        <v>9.44</v>
      </c>
      <c r="H179" s="35">
        <v>22</v>
      </c>
      <c r="I179" s="39">
        <f t="shared" si="10"/>
        <v>14.98</v>
      </c>
      <c r="J179" s="39">
        <f t="shared" si="11"/>
        <v>17.98</v>
      </c>
      <c r="K179" s="39">
        <f t="shared" si="18"/>
        <v>6.14</v>
      </c>
      <c r="L179" s="39">
        <f t="shared" si="19"/>
        <v>7.37</v>
      </c>
      <c r="M179" s="6">
        <f t="shared" si="16"/>
        <v>1.1470137825421134</v>
      </c>
      <c r="N179" s="27">
        <v>12.891999999999999</v>
      </c>
      <c r="O179" s="27">
        <f t="shared" si="17"/>
        <v>13.059999999999999</v>
      </c>
      <c r="P179" s="6">
        <v>13.06</v>
      </c>
      <c r="Q179" s="6">
        <v>15.67</v>
      </c>
      <c r="R179" s="6">
        <v>14.366</v>
      </c>
    </row>
    <row r="180" spans="1:18">
      <c r="A180" s="33" t="str">
        <f>'[1]Кальк (единичное)'!A190</f>
        <v>2.1.2.14.</v>
      </c>
      <c r="B180" s="38" t="str">
        <f>'[1]Кальк (единичное)'!B190</f>
        <v>определение ангидридов:</v>
      </c>
      <c r="C180" s="47" t="str">
        <f>'[2]Кальк (единичное)'!N143</f>
        <v>исследование</v>
      </c>
      <c r="D180" s="33">
        <f>'[1]Кальк (единичное)'!L190</f>
        <v>0</v>
      </c>
      <c r="E180" s="33">
        <f>'[1]Кальк (единичное)'!M190</f>
        <v>0</v>
      </c>
      <c r="F180" s="33">
        <f>'[1]Кальк (последующее)'!L161</f>
        <v>0</v>
      </c>
      <c r="G180" s="40">
        <f>'[1]Кальк (последующее)'!M161</f>
        <v>0</v>
      </c>
      <c r="H180" s="35"/>
      <c r="I180" s="39">
        <f t="shared" si="10"/>
        <v>0</v>
      </c>
      <c r="J180" s="39">
        <f t="shared" si="11"/>
        <v>0</v>
      </c>
      <c r="K180" s="39">
        <f t="shared" si="18"/>
        <v>0</v>
      </c>
      <c r="L180" s="39">
        <f t="shared" si="19"/>
        <v>0</v>
      </c>
      <c r="M180" s="6" t="e">
        <f t="shared" si="16"/>
        <v>#DIV/0!</v>
      </c>
      <c r="N180" s="27">
        <v>0</v>
      </c>
      <c r="O180" s="27" t="e">
        <f t="shared" si="17"/>
        <v>#DIV/0!</v>
      </c>
      <c r="P180" s="6">
        <v>0</v>
      </c>
      <c r="Q180" s="6">
        <v>0</v>
      </c>
      <c r="R180" s="6">
        <v>0</v>
      </c>
    </row>
    <row r="181" spans="1:18" ht="18" customHeight="1">
      <c r="A181" s="33" t="str">
        <f>'[1]Кальк (единичное)'!A191</f>
        <v>2.1.2.14.1.</v>
      </c>
      <c r="B181" s="38" t="str">
        <f>'[1]Кальк (единичное)'!B191</f>
        <v>определение хромового ангидрида (СФМ, ФЭК)</v>
      </c>
      <c r="C181" s="47" t="str">
        <f>'[2]Кальк (единичное)'!N144</f>
        <v>исследование</v>
      </c>
      <c r="D181" s="33">
        <f>'[1]Кальк (единичное)'!L191</f>
        <v>8.58</v>
      </c>
      <c r="E181" s="33">
        <f>'[1]Кальк (единичное)'!M191</f>
        <v>10.3</v>
      </c>
      <c r="F181" s="33">
        <f>'[1]Кальк (последующее)'!L162</f>
        <v>2.85</v>
      </c>
      <c r="G181" s="40">
        <f>'[1]Кальк (последующее)'!M162</f>
        <v>3.42</v>
      </c>
      <c r="H181" s="35">
        <v>17</v>
      </c>
      <c r="I181" s="39">
        <f t="shared" si="10"/>
        <v>7.12</v>
      </c>
      <c r="J181" s="39">
        <f t="shared" si="11"/>
        <v>8.5399999999999991</v>
      </c>
      <c r="K181" s="39">
        <f t="shared" si="18"/>
        <v>2.37</v>
      </c>
      <c r="L181" s="39">
        <f t="shared" si="19"/>
        <v>2.84</v>
      </c>
      <c r="M181" s="6">
        <f t="shared" si="16"/>
        <v>1.1521035598705502</v>
      </c>
      <c r="N181" s="27">
        <v>6.1820000000000004</v>
      </c>
      <c r="O181" s="27">
        <f t="shared" si="17"/>
        <v>6.18</v>
      </c>
      <c r="P181" s="6">
        <v>6.18</v>
      </c>
      <c r="Q181" s="6">
        <v>7.42</v>
      </c>
      <c r="R181" s="6">
        <v>6.798</v>
      </c>
    </row>
    <row r="182" spans="1:18" ht="33">
      <c r="A182" s="33" t="str">
        <f>'[1]Кальк (единичное)'!A192</f>
        <v>2.1.2.14.2.</v>
      </c>
      <c r="B182" s="38" t="str">
        <f>'[1]Кальк (единичное)'!B192</f>
        <v>определение двуокиси серы (сернистый ангидрид) (СФМ, ФЭК)</v>
      </c>
      <c r="C182" s="47" t="str">
        <f>'[2]Кальк (единичное)'!N145</f>
        <v>исследование</v>
      </c>
      <c r="D182" s="33">
        <f>'[1]Кальк (единичное)'!L192</f>
        <v>14.21</v>
      </c>
      <c r="E182" s="33">
        <f>'[1]Кальк (единичное)'!M192</f>
        <v>17.05</v>
      </c>
      <c r="F182" s="33">
        <f>'[1]Кальк (последующее)'!L163</f>
        <v>7.12</v>
      </c>
      <c r="G182" s="40">
        <f>'[1]Кальк (последующее)'!M163</f>
        <v>8.5399999999999991</v>
      </c>
      <c r="H182" s="35">
        <v>21</v>
      </c>
      <c r="I182" s="39">
        <f t="shared" si="10"/>
        <v>11.23</v>
      </c>
      <c r="J182" s="39">
        <f t="shared" si="11"/>
        <v>13.48</v>
      </c>
      <c r="K182" s="39">
        <f t="shared" si="18"/>
        <v>5.62</v>
      </c>
      <c r="L182" s="39">
        <f t="shared" si="19"/>
        <v>6.74</v>
      </c>
      <c r="M182" s="6">
        <f t="shared" si="16"/>
        <v>1.1459183673469386</v>
      </c>
      <c r="N182" s="27">
        <v>9.6910000000000007</v>
      </c>
      <c r="O182" s="27">
        <f t="shared" si="17"/>
        <v>9.8000000000000007</v>
      </c>
      <c r="P182" s="6">
        <v>9.8000000000000007</v>
      </c>
      <c r="Q182" s="6">
        <v>11.76</v>
      </c>
      <c r="R182" s="6">
        <v>10.78</v>
      </c>
    </row>
    <row r="183" spans="1:18">
      <c r="A183" s="33" t="str">
        <f>'[1]Кальк (единичное)'!A193</f>
        <v>2.1.2.15.</v>
      </c>
      <c r="B183" s="38" t="str">
        <f>'[1]Кальк (единичное)'!B193</f>
        <v>определение минеральных масел (СФМ, ФЭК)</v>
      </c>
      <c r="C183" s="47" t="str">
        <f>'[2]Кальк (единичное)'!N146</f>
        <v>исследование</v>
      </c>
      <c r="D183" s="33">
        <f>'[1]Кальк (единичное)'!L193</f>
        <v>12.77</v>
      </c>
      <c r="E183" s="33">
        <f>'[1]Кальк (единичное)'!M193</f>
        <v>15.32</v>
      </c>
      <c r="F183" s="33">
        <f>'[1]Кальк (последующее)'!L164</f>
        <v>3.57</v>
      </c>
      <c r="G183" s="40">
        <f>'[1]Кальк (последующее)'!M164</f>
        <v>4.28</v>
      </c>
      <c r="H183" s="35">
        <v>25</v>
      </c>
      <c r="I183" s="39">
        <f t="shared" si="10"/>
        <v>9.58</v>
      </c>
      <c r="J183" s="39">
        <f t="shared" si="11"/>
        <v>11.5</v>
      </c>
      <c r="K183" s="39">
        <f t="shared" si="18"/>
        <v>2.68</v>
      </c>
      <c r="L183" s="39">
        <f t="shared" si="19"/>
        <v>3.22</v>
      </c>
      <c r="M183" s="6">
        <f t="shared" si="16"/>
        <v>1.1542168674698794</v>
      </c>
      <c r="N183" s="27">
        <v>8.2829999999999995</v>
      </c>
      <c r="O183" s="27">
        <f t="shared" si="17"/>
        <v>8.3000000000000007</v>
      </c>
      <c r="P183" s="6">
        <v>8.3000000000000007</v>
      </c>
      <c r="Q183" s="6">
        <v>9.9600000000000009</v>
      </c>
      <c r="R183" s="6">
        <v>9.1300000000000008</v>
      </c>
    </row>
    <row r="184" spans="1:18">
      <c r="A184" s="33" t="str">
        <f>'[1]Кальк (единичное)'!A194</f>
        <v>2.1.2.17.</v>
      </c>
      <c r="B184" s="38" t="str">
        <f>'[1]Кальк (единичное)'!B194</f>
        <v>определение углеводородов предельных:</v>
      </c>
      <c r="C184" s="47"/>
      <c r="D184" s="33">
        <f>'[1]Кальк (единичное)'!L194</f>
        <v>0</v>
      </c>
      <c r="E184" s="33">
        <f>'[1]Кальк (единичное)'!M194</f>
        <v>0</v>
      </c>
      <c r="F184" s="33">
        <f>'[1]Кальк (последующее)'!L165</f>
        <v>0</v>
      </c>
      <c r="G184" s="40">
        <f>'[1]Кальк (последующее)'!M165</f>
        <v>0</v>
      </c>
      <c r="H184" s="35"/>
      <c r="I184" s="39">
        <f t="shared" si="10"/>
        <v>0</v>
      </c>
      <c r="J184" s="39">
        <f t="shared" si="11"/>
        <v>0</v>
      </c>
      <c r="K184" s="39">
        <f t="shared" si="18"/>
        <v>0</v>
      </c>
      <c r="L184" s="39">
        <f t="shared" si="19"/>
        <v>0</v>
      </c>
      <c r="M184" s="6" t="e">
        <f t="shared" si="16"/>
        <v>#DIV/0!</v>
      </c>
      <c r="N184" s="27">
        <v>0</v>
      </c>
      <c r="O184" s="27" t="e">
        <f t="shared" si="17"/>
        <v>#DIV/0!</v>
      </c>
      <c r="P184" s="6">
        <v>0</v>
      </c>
      <c r="Q184" s="6">
        <v>0</v>
      </c>
      <c r="R184" s="6">
        <v>0</v>
      </c>
    </row>
    <row r="185" spans="1:18" ht="33">
      <c r="A185" s="33" t="str">
        <f>'[1]Кальк (единичное)'!A195</f>
        <v>2.1.2.17.1.</v>
      </c>
      <c r="B185" s="38" t="str">
        <f>'[1]Кальк (единичное)'!B195</f>
        <v>измерение углеводородов предельных (экспресс-метод)</v>
      </c>
      <c r="C185" s="47" t="str">
        <f>'[2]Кальк (единичное)'!N148</f>
        <v>исследование</v>
      </c>
      <c r="D185" s="33">
        <f>'[1]Кальк (единичное)'!L195</f>
        <v>5.03</v>
      </c>
      <c r="E185" s="33">
        <f>'[1]Кальк (единичное)'!M195</f>
        <v>6.04</v>
      </c>
      <c r="F185" s="33">
        <f>'[1]Кальк (последующее)'!L166</f>
        <v>2.85</v>
      </c>
      <c r="G185" s="40">
        <f>'[1]Кальк (последующее)'!M166</f>
        <v>3.42</v>
      </c>
      <c r="H185" s="35">
        <v>13</v>
      </c>
      <c r="I185" s="39">
        <f t="shared" si="10"/>
        <v>4.38</v>
      </c>
      <c r="J185" s="39">
        <f t="shared" si="11"/>
        <v>5.26</v>
      </c>
      <c r="K185" s="39">
        <f t="shared" si="18"/>
        <v>2.48</v>
      </c>
      <c r="L185" s="39">
        <f t="shared" si="19"/>
        <v>2.98</v>
      </c>
      <c r="M185" s="6">
        <f t="shared" si="16"/>
        <v>1.1465968586387434</v>
      </c>
      <c r="N185" s="27">
        <v>3.8170000000000002</v>
      </c>
      <c r="O185" s="27">
        <f t="shared" si="17"/>
        <v>3.8200000000000003</v>
      </c>
      <c r="P185" s="6">
        <v>3.82</v>
      </c>
      <c r="Q185" s="6">
        <v>4.58</v>
      </c>
      <c r="R185" s="6">
        <v>4.202</v>
      </c>
    </row>
    <row r="186" spans="1:18">
      <c r="A186" s="33" t="str">
        <f>'[1]Кальк (единичное)'!A196</f>
        <v>2.1.2.19.</v>
      </c>
      <c r="B186" s="38" t="str">
        <f>'[1]Кальк (единичное)'!B196</f>
        <v>определение никеля и его соединений:</v>
      </c>
      <c r="C186" s="47"/>
      <c r="D186" s="33">
        <f>'[1]Кальк (единичное)'!L196</f>
        <v>0</v>
      </c>
      <c r="E186" s="33">
        <f>'[1]Кальк (единичное)'!M196</f>
        <v>0</v>
      </c>
      <c r="F186" s="33">
        <f>'[1]Кальк (последующее)'!L167</f>
        <v>0</v>
      </c>
      <c r="G186" s="40">
        <f>'[1]Кальк (последующее)'!M167</f>
        <v>0</v>
      </c>
      <c r="H186" s="35"/>
      <c r="I186" s="39">
        <f t="shared" si="10"/>
        <v>0</v>
      </c>
      <c r="J186" s="39">
        <f t="shared" si="11"/>
        <v>0</v>
      </c>
      <c r="K186" s="39">
        <f t="shared" si="18"/>
        <v>0</v>
      </c>
      <c r="L186" s="39">
        <f t="shared" si="19"/>
        <v>0</v>
      </c>
      <c r="M186" s="6" t="e">
        <f t="shared" si="16"/>
        <v>#DIV/0!</v>
      </c>
      <c r="N186" s="27">
        <v>0</v>
      </c>
      <c r="O186" s="27" t="e">
        <f t="shared" si="17"/>
        <v>#DIV/0!</v>
      </c>
      <c r="P186" s="6">
        <v>0</v>
      </c>
      <c r="Q186" s="6">
        <v>0</v>
      </c>
      <c r="R186" s="6">
        <v>0</v>
      </c>
    </row>
    <row r="187" spans="1:18">
      <c r="A187" s="33" t="str">
        <f>'[1]Кальк (единичное)'!A197</f>
        <v>2.1.2.19.2.</v>
      </c>
      <c r="B187" s="38" t="str">
        <f>'[1]Кальк (единичное)'!B197</f>
        <v>определение оксида никеля (СФМ, ФЭК)</v>
      </c>
      <c r="C187" s="47" t="str">
        <f>'[2]Кальк (единичное)'!N150</f>
        <v>исследование</v>
      </c>
      <c r="D187" s="33">
        <f>'[1]Кальк (единичное)'!L197</f>
        <v>12.77</v>
      </c>
      <c r="E187" s="33">
        <f>'[1]Кальк (единичное)'!M197</f>
        <v>15.32</v>
      </c>
      <c r="F187" s="33">
        <f>'[1]Кальк (последующее)'!L168</f>
        <v>4.9800000000000004</v>
      </c>
      <c r="G187" s="40">
        <f>'[1]Кальк (последующее)'!M168</f>
        <v>5.98</v>
      </c>
      <c r="H187" s="35">
        <v>25</v>
      </c>
      <c r="I187" s="39">
        <f t="shared" si="10"/>
        <v>9.58</v>
      </c>
      <c r="J187" s="39">
        <f t="shared" si="11"/>
        <v>11.5</v>
      </c>
      <c r="K187" s="39">
        <f t="shared" si="18"/>
        <v>3.74</v>
      </c>
      <c r="L187" s="39">
        <f t="shared" si="19"/>
        <v>4.49</v>
      </c>
      <c r="M187" s="6">
        <f t="shared" si="16"/>
        <v>1.1542168674698794</v>
      </c>
      <c r="N187" s="27">
        <v>8.2829999999999995</v>
      </c>
      <c r="O187" s="27">
        <f t="shared" si="17"/>
        <v>8.3000000000000007</v>
      </c>
      <c r="P187" s="6">
        <v>8.3000000000000007</v>
      </c>
      <c r="Q187" s="6">
        <v>9.9600000000000009</v>
      </c>
      <c r="R187" s="6">
        <v>9.1300000000000008</v>
      </c>
    </row>
    <row r="188" spans="1:18">
      <c r="A188" s="33" t="str">
        <f>'[1]Кальк (единичное)'!A198</f>
        <v>2.1.2.23.</v>
      </c>
      <c r="B188" s="38" t="str">
        <f>'[1]Кальк (единичное)'!B198</f>
        <v>определение диоксида азота:</v>
      </c>
      <c r="C188" s="47"/>
      <c r="D188" s="33">
        <f>'[1]Кальк (единичное)'!L198</f>
        <v>0</v>
      </c>
      <c r="E188" s="33">
        <f>'[1]Кальк (единичное)'!M198</f>
        <v>0</v>
      </c>
      <c r="F188" s="33">
        <f>'[1]Кальк (последующее)'!L169</f>
        <v>0</v>
      </c>
      <c r="G188" s="40">
        <f>'[1]Кальк (последующее)'!M169</f>
        <v>0</v>
      </c>
      <c r="H188" s="35"/>
      <c r="I188" s="39">
        <f t="shared" si="10"/>
        <v>0</v>
      </c>
      <c r="J188" s="39">
        <f t="shared" si="11"/>
        <v>0</v>
      </c>
      <c r="K188" s="39">
        <f t="shared" si="18"/>
        <v>0</v>
      </c>
      <c r="L188" s="39">
        <f t="shared" si="19"/>
        <v>0</v>
      </c>
      <c r="M188" s="6" t="e">
        <f t="shared" si="16"/>
        <v>#DIV/0!</v>
      </c>
      <c r="N188" s="27">
        <v>0</v>
      </c>
      <c r="O188" s="27" t="e">
        <f t="shared" si="17"/>
        <v>#DIV/0!</v>
      </c>
      <c r="P188" s="6">
        <v>0</v>
      </c>
      <c r="Q188" s="6">
        <v>0</v>
      </c>
      <c r="R188" s="6">
        <v>0</v>
      </c>
    </row>
    <row r="189" spans="1:18">
      <c r="A189" s="33" t="str">
        <f>'[1]Кальк (единичное)'!A199</f>
        <v>2.1.2.23.1.</v>
      </c>
      <c r="B189" s="38" t="str">
        <f>'[1]Кальк (единичное)'!B199</f>
        <v>определение диоксида азота (СФМ, ФЭК)</v>
      </c>
      <c r="C189" s="47" t="str">
        <f>'[2]Кальк (единичное)'!N152</f>
        <v>исследование</v>
      </c>
      <c r="D189" s="33">
        <f>'[1]Кальк (единичное)'!L199</f>
        <v>14.21</v>
      </c>
      <c r="E189" s="33">
        <f>'[1]Кальк (единичное)'!M199</f>
        <v>17.05</v>
      </c>
      <c r="F189" s="33">
        <f>'[1]Кальк (последующее)'!L170</f>
        <v>7.12</v>
      </c>
      <c r="G189" s="40">
        <f>'[1]Кальк (последующее)'!M170</f>
        <v>8.5399999999999991</v>
      </c>
      <c r="H189" s="35">
        <v>21</v>
      </c>
      <c r="I189" s="39">
        <f t="shared" si="10"/>
        <v>11.23</v>
      </c>
      <c r="J189" s="39">
        <f t="shared" si="11"/>
        <v>13.48</v>
      </c>
      <c r="K189" s="39">
        <f t="shared" si="18"/>
        <v>5.62</v>
      </c>
      <c r="L189" s="39">
        <f t="shared" si="19"/>
        <v>6.74</v>
      </c>
      <c r="M189" s="6">
        <f t="shared" si="16"/>
        <v>1.1459183673469386</v>
      </c>
      <c r="N189" s="27">
        <v>9.6910000000000007</v>
      </c>
      <c r="O189" s="27">
        <f t="shared" si="17"/>
        <v>9.8000000000000007</v>
      </c>
      <c r="P189" s="6">
        <v>9.8000000000000007</v>
      </c>
      <c r="Q189" s="6">
        <v>11.76</v>
      </c>
      <c r="R189" s="6">
        <v>10.78</v>
      </c>
    </row>
    <row r="190" spans="1:18">
      <c r="A190" s="33" t="str">
        <f>'[1]Кальк (единичное)'!A200</f>
        <v>2.1.2.24.</v>
      </c>
      <c r="B190" s="38" t="str">
        <f>'[1]Кальк (единичное)'!B200</f>
        <v>определение алюминия:</v>
      </c>
      <c r="C190" s="47"/>
      <c r="D190" s="33">
        <f>'[1]Кальк (единичное)'!L200</f>
        <v>0</v>
      </c>
      <c r="E190" s="33">
        <f>'[1]Кальк (единичное)'!M200</f>
        <v>0</v>
      </c>
      <c r="F190" s="33">
        <f>'[1]Кальк (последующее)'!L171</f>
        <v>0</v>
      </c>
      <c r="G190" s="40">
        <f>'[1]Кальк (последующее)'!M171</f>
        <v>0</v>
      </c>
      <c r="H190" s="35"/>
      <c r="I190" s="39">
        <f t="shared" ref="I190:I268" si="20">ROUND(D190-(D190*H190/100),2)</f>
        <v>0</v>
      </c>
      <c r="J190" s="39">
        <f t="shared" ref="J190:J268" si="21">ROUND(I190*20/100+I190,2)</f>
        <v>0</v>
      </c>
      <c r="K190" s="39">
        <f t="shared" si="18"/>
        <v>0</v>
      </c>
      <c r="L190" s="39">
        <f t="shared" si="19"/>
        <v>0</v>
      </c>
      <c r="M190" s="6" t="e">
        <f t="shared" si="16"/>
        <v>#DIV/0!</v>
      </c>
      <c r="N190" s="27">
        <v>0</v>
      </c>
      <c r="O190" s="27" t="e">
        <f t="shared" si="17"/>
        <v>#DIV/0!</v>
      </c>
      <c r="P190" s="6">
        <v>0</v>
      </c>
      <c r="Q190" s="6">
        <v>0</v>
      </c>
      <c r="R190" s="6">
        <v>0</v>
      </c>
    </row>
    <row r="191" spans="1:18">
      <c r="A191" s="33" t="str">
        <f>'[1]Кальк (единичное)'!A201</f>
        <v>2.1.2.24.1.</v>
      </c>
      <c r="B191" s="38" t="str">
        <f>'[1]Кальк (единичное)'!B201</f>
        <v>определение алюминия (СФМ, ФЭК)</v>
      </c>
      <c r="C191" s="47" t="str">
        <f>'[2]Кальк (единичное)'!N154</f>
        <v>исследование</v>
      </c>
      <c r="D191" s="33">
        <f>'[1]Кальк (единичное)'!L201</f>
        <v>12.77</v>
      </c>
      <c r="E191" s="33">
        <f>'[1]Кальк (единичное)'!M201</f>
        <v>15.32</v>
      </c>
      <c r="F191" s="33">
        <f>'[1]Кальк (последующее)'!L172</f>
        <v>4.9800000000000004</v>
      </c>
      <c r="G191" s="40">
        <f>'[1]Кальк (последующее)'!M172</f>
        <v>5.98</v>
      </c>
      <c r="H191" s="35">
        <v>25</v>
      </c>
      <c r="I191" s="39">
        <f t="shared" si="20"/>
        <v>9.58</v>
      </c>
      <c r="J191" s="39">
        <f t="shared" si="21"/>
        <v>11.5</v>
      </c>
      <c r="K191" s="39">
        <f t="shared" si="18"/>
        <v>3.74</v>
      </c>
      <c r="L191" s="39">
        <f t="shared" si="19"/>
        <v>4.49</v>
      </c>
      <c r="M191" s="6">
        <f t="shared" si="16"/>
        <v>1.1542168674698794</v>
      </c>
      <c r="N191" s="27">
        <v>8.2829999999999995</v>
      </c>
      <c r="O191" s="27">
        <f t="shared" si="17"/>
        <v>8.3000000000000007</v>
      </c>
      <c r="P191" s="6">
        <v>8.3000000000000007</v>
      </c>
      <c r="Q191" s="6">
        <v>9.9600000000000009</v>
      </c>
      <c r="R191" s="6">
        <v>9.1300000000000008</v>
      </c>
    </row>
    <row r="192" spans="1:18">
      <c r="A192" s="33" t="str">
        <f>'[1]Кальк (единичное)'!A202</f>
        <v>2.1.2.25.</v>
      </c>
      <c r="B192" s="38" t="str">
        <f>'[1]Кальк (единичное)'!B202</f>
        <v>определение аммиака:</v>
      </c>
      <c r="C192" s="47"/>
      <c r="D192" s="33">
        <f>'[1]Кальк (единичное)'!L202</f>
        <v>0</v>
      </c>
      <c r="E192" s="33">
        <f>'[1]Кальк (единичное)'!M202</f>
        <v>0</v>
      </c>
      <c r="F192" s="33">
        <f>'[1]Кальк (последующее)'!L173</f>
        <v>0</v>
      </c>
      <c r="G192" s="40">
        <f>'[1]Кальк (последующее)'!M173</f>
        <v>0</v>
      </c>
      <c r="H192" s="35"/>
      <c r="I192" s="39">
        <f t="shared" si="20"/>
        <v>0</v>
      </c>
      <c r="J192" s="39">
        <f t="shared" si="21"/>
        <v>0</v>
      </c>
      <c r="K192" s="39">
        <f t="shared" si="18"/>
        <v>0</v>
      </c>
      <c r="L192" s="39">
        <f t="shared" si="19"/>
        <v>0</v>
      </c>
      <c r="M192" s="6" t="e">
        <f t="shared" si="16"/>
        <v>#DIV/0!</v>
      </c>
      <c r="N192" s="27">
        <v>0</v>
      </c>
      <c r="O192" s="27" t="e">
        <f t="shared" si="17"/>
        <v>#DIV/0!</v>
      </c>
      <c r="P192" s="6">
        <v>0</v>
      </c>
      <c r="Q192" s="6">
        <v>0</v>
      </c>
      <c r="R192" s="6">
        <v>0</v>
      </c>
    </row>
    <row r="193" spans="1:18">
      <c r="A193" s="33" t="str">
        <f>'[1]Кальк (единичное)'!A203</f>
        <v>2.1.2.25.1.</v>
      </c>
      <c r="B193" s="38" t="str">
        <f>'[1]Кальк (единичное)'!B203</f>
        <v>определение аммиака (СФМ, ФЭК)</v>
      </c>
      <c r="C193" s="47" t="str">
        <f>'[2]Кальк (единичное)'!N156</f>
        <v>исследование</v>
      </c>
      <c r="D193" s="33">
        <f>'[1]Кальк (единичное)'!L203</f>
        <v>12.82</v>
      </c>
      <c r="E193" s="33">
        <f>'[1]Кальк (единичное)'!M203</f>
        <v>15.38</v>
      </c>
      <c r="F193" s="33">
        <f>'[1]Кальк (последующее)'!L174</f>
        <v>7.12</v>
      </c>
      <c r="G193" s="40">
        <f>'[1]Кальк (последующее)'!M174</f>
        <v>8.5399999999999991</v>
      </c>
      <c r="H193" s="35">
        <v>21</v>
      </c>
      <c r="I193" s="39">
        <f t="shared" si="20"/>
        <v>10.130000000000001</v>
      </c>
      <c r="J193" s="39">
        <f t="shared" si="21"/>
        <v>12.16</v>
      </c>
      <c r="K193" s="39">
        <f t="shared" si="18"/>
        <v>5.62</v>
      </c>
      <c r="L193" s="39">
        <f t="shared" si="19"/>
        <v>6.74</v>
      </c>
      <c r="M193" s="6">
        <f t="shared" si="16"/>
        <v>1.144632768361582</v>
      </c>
      <c r="N193" s="27">
        <v>8.7449999999999992</v>
      </c>
      <c r="O193" s="27">
        <f t="shared" si="17"/>
        <v>8.85</v>
      </c>
      <c r="P193" s="6">
        <v>8.85</v>
      </c>
      <c r="Q193" s="6">
        <v>10.62</v>
      </c>
      <c r="R193" s="6">
        <v>9.7349999999999994</v>
      </c>
    </row>
    <row r="194" spans="1:18">
      <c r="A194" s="33" t="s">
        <v>76</v>
      </c>
      <c r="B194" s="38" t="s">
        <v>77</v>
      </c>
      <c r="C194" s="47"/>
      <c r="D194" s="33"/>
      <c r="E194" s="33"/>
      <c r="F194" s="33"/>
      <c r="G194" s="40"/>
      <c r="H194" s="35"/>
      <c r="I194" s="39"/>
      <c r="J194" s="39"/>
      <c r="K194" s="39"/>
      <c r="L194" s="39"/>
      <c r="M194" s="6" t="e">
        <f t="shared" si="16"/>
        <v>#DIV/0!</v>
      </c>
      <c r="N194" s="27">
        <v>0</v>
      </c>
      <c r="O194" s="27" t="e">
        <f t="shared" si="17"/>
        <v>#DIV/0!</v>
      </c>
      <c r="R194" s="6">
        <v>0</v>
      </c>
    </row>
    <row r="195" spans="1:18">
      <c r="A195" s="33" t="s">
        <v>78</v>
      </c>
      <c r="B195" s="38" t="s">
        <v>79</v>
      </c>
      <c r="C195" s="47" t="s">
        <v>80</v>
      </c>
      <c r="D195" s="75">
        <v>5.01</v>
      </c>
      <c r="E195" s="75">
        <v>6.01</v>
      </c>
      <c r="F195" s="75">
        <v>3.35</v>
      </c>
      <c r="G195" s="76">
        <v>4.0199999999999996</v>
      </c>
      <c r="H195" s="77"/>
      <c r="I195" s="78">
        <f>D195</f>
        <v>5.01</v>
      </c>
      <c r="J195" s="78">
        <f>E195</f>
        <v>6.01</v>
      </c>
      <c r="K195" s="78">
        <f>F195</f>
        <v>3.35</v>
      </c>
      <c r="L195" s="78">
        <f>G195</f>
        <v>4.0199999999999996</v>
      </c>
      <c r="M195" s="6">
        <f t="shared" si="16"/>
        <v>1</v>
      </c>
      <c r="N195" s="27">
        <v>5.5110000000000001</v>
      </c>
      <c r="O195" s="27">
        <f t="shared" si="17"/>
        <v>5.01</v>
      </c>
      <c r="P195" s="6">
        <v>5.01</v>
      </c>
      <c r="Q195" s="6">
        <v>6.01</v>
      </c>
      <c r="R195" s="6">
        <v>5.5110000000000001</v>
      </c>
    </row>
    <row r="196" spans="1:18">
      <c r="A196" s="33" t="str">
        <f>'[1]Кальк (единичное)'!A204</f>
        <v>2.1.2.29.</v>
      </c>
      <c r="B196" s="38" t="str">
        <f>'[1]Кальк (единичное)'!B204</f>
        <v>определение бензина и этилацетата:</v>
      </c>
      <c r="C196" s="47"/>
      <c r="D196" s="33">
        <f>'[1]Кальк (единичное)'!L204</f>
        <v>0</v>
      </c>
      <c r="E196" s="33">
        <f>'[1]Кальк (единичное)'!M204</f>
        <v>0</v>
      </c>
      <c r="F196" s="33">
        <f>'[1]Кальк (последующее)'!L175</f>
        <v>0</v>
      </c>
      <c r="G196" s="40">
        <f>'[1]Кальк (последующее)'!M175</f>
        <v>0</v>
      </c>
      <c r="H196" s="35"/>
      <c r="I196" s="39">
        <f t="shared" si="20"/>
        <v>0</v>
      </c>
      <c r="J196" s="39">
        <f t="shared" si="21"/>
        <v>0</v>
      </c>
      <c r="K196" s="39">
        <f t="shared" si="18"/>
        <v>0</v>
      </c>
      <c r="L196" s="39">
        <f t="shared" si="19"/>
        <v>0</v>
      </c>
      <c r="M196" s="6" t="e">
        <f t="shared" si="16"/>
        <v>#DIV/0!</v>
      </c>
      <c r="N196" s="27">
        <v>0</v>
      </c>
      <c r="O196" s="27" t="e">
        <f t="shared" si="17"/>
        <v>#DIV/0!</v>
      </c>
      <c r="P196" s="6">
        <v>0</v>
      </c>
      <c r="Q196" s="6">
        <v>0</v>
      </c>
      <c r="R196" s="6">
        <v>0</v>
      </c>
    </row>
    <row r="197" spans="1:18" ht="33">
      <c r="A197" s="33" t="str">
        <f>'[1]Кальк (единичное)'!A205</f>
        <v>2.1.2.29.2.</v>
      </c>
      <c r="B197" s="38" t="str">
        <f>'[1]Кальк (единичное)'!B205</f>
        <v>измерение бензина и этилацетата (экспресс-метод)</v>
      </c>
      <c r="C197" s="47" t="str">
        <f>'[2]Кальк (единичное)'!N158</f>
        <v>исследование</v>
      </c>
      <c r="D197" s="33">
        <f>'[1]Кальк (единичное)'!L205</f>
        <v>5.03</v>
      </c>
      <c r="E197" s="33">
        <f>'[1]Кальк (единичное)'!M205</f>
        <v>6.04</v>
      </c>
      <c r="F197" s="33">
        <f>'[1]Кальк (последующее)'!L176</f>
        <v>2.85</v>
      </c>
      <c r="G197" s="40">
        <f>'[1]Кальк (последующее)'!M176</f>
        <v>3.42</v>
      </c>
      <c r="H197" s="35">
        <v>13</v>
      </c>
      <c r="I197" s="39">
        <f t="shared" si="20"/>
        <v>4.38</v>
      </c>
      <c r="J197" s="39">
        <f t="shared" si="21"/>
        <v>5.26</v>
      </c>
      <c r="K197" s="39">
        <f t="shared" si="18"/>
        <v>2.48</v>
      </c>
      <c r="L197" s="39">
        <f t="shared" si="19"/>
        <v>2.98</v>
      </c>
      <c r="M197" s="6">
        <f t="shared" si="16"/>
        <v>1.1465968586387434</v>
      </c>
      <c r="N197" s="27">
        <v>3.8170000000000002</v>
      </c>
      <c r="O197" s="27">
        <f t="shared" si="17"/>
        <v>3.8200000000000003</v>
      </c>
      <c r="P197" s="6">
        <v>3.82</v>
      </c>
      <c r="Q197" s="6">
        <v>4.58</v>
      </c>
      <c r="R197" s="6">
        <v>4.202</v>
      </c>
    </row>
    <row r="198" spans="1:18">
      <c r="A198" s="33" t="str">
        <f>'[1]Кальк (единичное)'!A206</f>
        <v>2.1.2.33.</v>
      </c>
      <c r="B198" s="38" t="str">
        <f>'[1]Кальк (единичное)'!B206</f>
        <v>определение хлорида водорода (СФМ, ФЭК)</v>
      </c>
      <c r="C198" s="47" t="str">
        <f>'[2]Кальк (единичное)'!N159</f>
        <v>исследование</v>
      </c>
      <c r="D198" s="33">
        <f>'[1]Кальк (единичное)'!L206</f>
        <v>12.12</v>
      </c>
      <c r="E198" s="33">
        <f>'[1]Кальк (единичное)'!M206</f>
        <v>14.54</v>
      </c>
      <c r="F198" s="33">
        <f>'[1]Кальк (последующее)'!L177</f>
        <v>4.28</v>
      </c>
      <c r="G198" s="40">
        <f>'[1]Кальк (последующее)'!M177</f>
        <v>5.14</v>
      </c>
      <c r="H198" s="35">
        <v>23</v>
      </c>
      <c r="I198" s="39">
        <f t="shared" si="20"/>
        <v>9.33</v>
      </c>
      <c r="J198" s="39">
        <f t="shared" si="21"/>
        <v>11.2</v>
      </c>
      <c r="K198" s="39">
        <f t="shared" si="18"/>
        <v>3.3</v>
      </c>
      <c r="L198" s="39">
        <f t="shared" si="19"/>
        <v>3.96</v>
      </c>
      <c r="M198" s="6">
        <f t="shared" si="16"/>
        <v>1.1490147783251232</v>
      </c>
      <c r="N198" s="27">
        <v>8.1289999999999996</v>
      </c>
      <c r="O198" s="27">
        <f t="shared" si="17"/>
        <v>8.1199999999999992</v>
      </c>
      <c r="P198" s="6">
        <v>8.1199999999999992</v>
      </c>
      <c r="Q198" s="6">
        <v>9.74</v>
      </c>
      <c r="R198" s="6">
        <v>8.9320000000000004</v>
      </c>
    </row>
    <row r="199" spans="1:18">
      <c r="A199" s="33" t="str">
        <f>'[1]Кальк (единичное)'!A207</f>
        <v>2.1.2.34.</v>
      </c>
      <c r="B199" s="38" t="str">
        <f>'[1]Кальк (единичное)'!B207</f>
        <v>определение винилхлорида (СФМ)</v>
      </c>
      <c r="C199" s="47" t="str">
        <f>'[2]Кальк (единичное)'!N160</f>
        <v>исследование</v>
      </c>
      <c r="D199" s="33">
        <f>'[1]Кальк (единичное)'!L207</f>
        <v>17.8</v>
      </c>
      <c r="E199" s="33">
        <f>'[1]Кальк (единичное)'!M207</f>
        <v>21.36</v>
      </c>
      <c r="F199" s="33">
        <f>'[1]Кальк (последующее)'!L178</f>
        <v>7.87</v>
      </c>
      <c r="G199" s="40">
        <f>'[1]Кальк (последующее)'!M178</f>
        <v>9.44</v>
      </c>
      <c r="H199" s="35">
        <v>21</v>
      </c>
      <c r="I199" s="39">
        <f t="shared" si="20"/>
        <v>14.06</v>
      </c>
      <c r="J199" s="39">
        <f t="shared" si="21"/>
        <v>16.87</v>
      </c>
      <c r="K199" s="39">
        <f t="shared" si="18"/>
        <v>6.22</v>
      </c>
      <c r="L199" s="39">
        <f t="shared" si="19"/>
        <v>7.46</v>
      </c>
      <c r="M199" s="6">
        <f t="shared" si="16"/>
        <v>1.1449511400651466</v>
      </c>
      <c r="N199" s="27">
        <v>12.144</v>
      </c>
      <c r="O199" s="27">
        <f t="shared" si="17"/>
        <v>12.28</v>
      </c>
      <c r="P199" s="6">
        <v>12.28</v>
      </c>
      <c r="Q199" s="6">
        <v>14.74</v>
      </c>
      <c r="R199" s="6">
        <v>13.507999999999999</v>
      </c>
    </row>
    <row r="200" spans="1:18">
      <c r="A200" s="33" t="str">
        <f>'[1]Кальк (единичное)'!A208</f>
        <v>2.1.2.36.</v>
      </c>
      <c r="B200" s="38" t="str">
        <f>'[1]Кальк (единичное)'!B208</f>
        <v>определение канифоли:</v>
      </c>
      <c r="C200" s="47"/>
      <c r="D200" s="33">
        <f>'[1]Кальк (единичное)'!L208</f>
        <v>0</v>
      </c>
      <c r="E200" s="33">
        <f>'[1]Кальк (единичное)'!M208</f>
        <v>0</v>
      </c>
      <c r="F200" s="33">
        <f>'[1]Кальк (последующее)'!L179</f>
        <v>0</v>
      </c>
      <c r="G200" s="40">
        <f>'[1]Кальк (последующее)'!M179</f>
        <v>0</v>
      </c>
      <c r="H200" s="35"/>
      <c r="I200" s="39">
        <f t="shared" si="20"/>
        <v>0</v>
      </c>
      <c r="J200" s="39">
        <f t="shared" si="21"/>
        <v>0</v>
      </c>
      <c r="K200" s="39">
        <f t="shared" si="18"/>
        <v>0</v>
      </c>
      <c r="L200" s="39">
        <f t="shared" si="19"/>
        <v>0</v>
      </c>
      <c r="M200" s="6" t="e">
        <f t="shared" si="16"/>
        <v>#DIV/0!</v>
      </c>
      <c r="N200" s="27">
        <v>0</v>
      </c>
      <c r="O200" s="27" t="e">
        <f t="shared" si="17"/>
        <v>#DIV/0!</v>
      </c>
      <c r="P200" s="6">
        <v>0</v>
      </c>
      <c r="Q200" s="6">
        <v>0</v>
      </c>
      <c r="R200" s="6">
        <v>0</v>
      </c>
    </row>
    <row r="201" spans="1:18">
      <c r="A201" s="33" t="str">
        <f>'[1]Кальк (единичное)'!A209</f>
        <v>2.1.2.36.1.</v>
      </c>
      <c r="B201" s="38" t="str">
        <f>'[1]Кальк (единичное)'!B209</f>
        <v>определение канифоли (СФМ, ФЭК)</v>
      </c>
      <c r="C201" s="47" t="str">
        <f>'[2]Кальк (единичное)'!N162</f>
        <v>исследование</v>
      </c>
      <c r="D201" s="33">
        <f>'[1]Кальк (единичное)'!L209</f>
        <v>13.51</v>
      </c>
      <c r="E201" s="33">
        <f>'[1]Кальк (единичное)'!M209</f>
        <v>16.21</v>
      </c>
      <c r="F201" s="33">
        <f>'[1]Кальк (последующее)'!L180</f>
        <v>5.68</v>
      </c>
      <c r="G201" s="40">
        <f>'[1]Кальк (последующее)'!M180</f>
        <v>6.82</v>
      </c>
      <c r="H201" s="35">
        <v>24</v>
      </c>
      <c r="I201" s="39">
        <f t="shared" si="20"/>
        <v>10.27</v>
      </c>
      <c r="J201" s="39">
        <f t="shared" si="21"/>
        <v>12.32</v>
      </c>
      <c r="K201" s="39">
        <f t="shared" si="18"/>
        <v>4.32</v>
      </c>
      <c r="L201" s="39">
        <f t="shared" si="19"/>
        <v>5.18</v>
      </c>
      <c r="M201" s="6">
        <f t="shared" si="16"/>
        <v>1.1513452914798206</v>
      </c>
      <c r="N201" s="27">
        <v>8.9209999999999994</v>
      </c>
      <c r="O201" s="27">
        <f t="shared" si="17"/>
        <v>8.92</v>
      </c>
      <c r="P201" s="6">
        <v>8.92</v>
      </c>
      <c r="Q201" s="6">
        <v>10.7</v>
      </c>
      <c r="R201" s="6">
        <v>9.8119999999999994</v>
      </c>
    </row>
    <row r="202" spans="1:18">
      <c r="A202" s="33" t="str">
        <f>'[1]Кальк (единичное)'!A210</f>
        <v>2.1.2.52.</v>
      </c>
      <c r="B202" s="38" t="str">
        <f>'[1]Кальк (единичное)'!B210</f>
        <v>определение железа и его соединений:</v>
      </c>
      <c r="C202" s="47"/>
      <c r="D202" s="33">
        <f>'[1]Кальк (единичное)'!L210</f>
        <v>0</v>
      </c>
      <c r="E202" s="33">
        <f>'[1]Кальк (единичное)'!M210</f>
        <v>0</v>
      </c>
      <c r="F202" s="33">
        <f>'[1]Кальк (последующее)'!L181</f>
        <v>0</v>
      </c>
      <c r="G202" s="40">
        <f>'[1]Кальк (последующее)'!M181</f>
        <v>0</v>
      </c>
      <c r="H202" s="35"/>
      <c r="I202" s="39">
        <f t="shared" si="20"/>
        <v>0</v>
      </c>
      <c r="J202" s="39">
        <f t="shared" si="21"/>
        <v>0</v>
      </c>
      <c r="K202" s="39">
        <f t="shared" si="18"/>
        <v>0</v>
      </c>
      <c r="L202" s="39">
        <f t="shared" si="19"/>
        <v>0</v>
      </c>
      <c r="M202" s="6" t="e">
        <f t="shared" si="16"/>
        <v>#DIV/0!</v>
      </c>
      <c r="N202" s="27">
        <v>0</v>
      </c>
      <c r="O202" s="27" t="e">
        <f t="shared" si="17"/>
        <v>#DIV/0!</v>
      </c>
      <c r="P202" s="6">
        <v>0</v>
      </c>
      <c r="Q202" s="6">
        <v>0</v>
      </c>
      <c r="R202" s="6">
        <v>0</v>
      </c>
    </row>
    <row r="203" spans="1:18">
      <c r="A203" s="33" t="str">
        <f>'[1]Кальк (единичное)'!A211</f>
        <v>2.1.2.52.1.</v>
      </c>
      <c r="B203" s="38" t="str">
        <f>'[1]Кальк (единичное)'!B211</f>
        <v>определение оксида железа (СФМ, ФЭК)</v>
      </c>
      <c r="C203" s="47" t="str">
        <f>'[2]Кальк (единичное)'!N164</f>
        <v>исследование</v>
      </c>
      <c r="D203" s="33">
        <f>'[1]Кальк (единичное)'!L211</f>
        <v>12.77</v>
      </c>
      <c r="E203" s="33">
        <f>'[1]Кальк (единичное)'!M211</f>
        <v>15.32</v>
      </c>
      <c r="F203" s="33">
        <f>'[1]Кальк (последующее)'!L182</f>
        <v>4.9800000000000004</v>
      </c>
      <c r="G203" s="40">
        <f>'[1]Кальк (последующее)'!M182</f>
        <v>5.98</v>
      </c>
      <c r="H203" s="35">
        <v>25</v>
      </c>
      <c r="I203" s="39">
        <f t="shared" si="20"/>
        <v>9.58</v>
      </c>
      <c r="J203" s="39">
        <f t="shared" si="21"/>
        <v>11.5</v>
      </c>
      <c r="K203" s="39">
        <f t="shared" si="18"/>
        <v>3.74</v>
      </c>
      <c r="L203" s="39">
        <f t="shared" si="19"/>
        <v>4.49</v>
      </c>
      <c r="M203" s="6">
        <f t="shared" si="16"/>
        <v>1.1542168674698794</v>
      </c>
      <c r="N203" s="27">
        <v>8.2829999999999995</v>
      </c>
      <c r="O203" s="27">
        <f t="shared" si="17"/>
        <v>8.3000000000000007</v>
      </c>
      <c r="P203" s="6">
        <v>8.3000000000000007</v>
      </c>
      <c r="Q203" s="6">
        <v>9.9600000000000009</v>
      </c>
      <c r="R203" s="6">
        <v>9.1300000000000008</v>
      </c>
    </row>
    <row r="204" spans="1:18">
      <c r="A204" s="33" t="str">
        <f>'[1]Кальк (единичное)'!A212</f>
        <v>2.1.2.54.</v>
      </c>
      <c r="B204" s="38" t="str">
        <f>'[1]Кальк (единичное)'!B212</f>
        <v>определение марганца и его соединений:</v>
      </c>
      <c r="C204" s="47"/>
      <c r="D204" s="33">
        <f>'[1]Кальк (единичное)'!L212</f>
        <v>0</v>
      </c>
      <c r="E204" s="33">
        <f>'[1]Кальк (единичное)'!M212</f>
        <v>0</v>
      </c>
      <c r="F204" s="33">
        <f>'[1]Кальк (последующее)'!L183</f>
        <v>0</v>
      </c>
      <c r="G204" s="40">
        <f>'[1]Кальк (последующее)'!M183</f>
        <v>0</v>
      </c>
      <c r="H204" s="35"/>
      <c r="I204" s="39">
        <f t="shared" si="20"/>
        <v>0</v>
      </c>
      <c r="J204" s="39">
        <f t="shared" si="21"/>
        <v>0</v>
      </c>
      <c r="K204" s="39">
        <f t="shared" si="18"/>
        <v>0</v>
      </c>
      <c r="L204" s="39">
        <f t="shared" si="19"/>
        <v>0</v>
      </c>
      <c r="M204" s="6" t="e">
        <f t="shared" si="16"/>
        <v>#DIV/0!</v>
      </c>
      <c r="N204" s="27">
        <v>0</v>
      </c>
      <c r="O204" s="27" t="e">
        <f t="shared" si="17"/>
        <v>#DIV/0!</v>
      </c>
      <c r="P204" s="6">
        <v>0</v>
      </c>
      <c r="Q204" s="6">
        <v>0</v>
      </c>
      <c r="R204" s="6">
        <v>0</v>
      </c>
    </row>
    <row r="205" spans="1:18">
      <c r="A205" s="33" t="str">
        <f>'[1]Кальк (единичное)'!A213</f>
        <v>2.1.2.54.2.</v>
      </c>
      <c r="B205" s="38" t="str">
        <f>'[1]Кальк (единичное)'!B213</f>
        <v>определение марганца (СФМ, ФЭК)</v>
      </c>
      <c r="C205" s="47" t="str">
        <f>'[2]Кальк (единичное)'!N166</f>
        <v>исследование</v>
      </c>
      <c r="D205" s="33">
        <f>'[1]Кальк (единичное)'!L213</f>
        <v>12.77</v>
      </c>
      <c r="E205" s="33">
        <f>'[1]Кальк (единичное)'!M213</f>
        <v>15.32</v>
      </c>
      <c r="F205" s="33">
        <f>'[1]Кальк (последующее)'!L184</f>
        <v>4.9800000000000004</v>
      </c>
      <c r="G205" s="40">
        <f>'[1]Кальк (последующее)'!M184</f>
        <v>5.98</v>
      </c>
      <c r="H205" s="35">
        <v>24</v>
      </c>
      <c r="I205" s="39">
        <f t="shared" si="20"/>
        <v>9.7100000000000009</v>
      </c>
      <c r="J205" s="39">
        <f t="shared" si="21"/>
        <v>11.65</v>
      </c>
      <c r="K205" s="39">
        <f t="shared" si="18"/>
        <v>3.78</v>
      </c>
      <c r="L205" s="39">
        <f t="shared" si="19"/>
        <v>4.54</v>
      </c>
      <c r="M205" s="6">
        <f t="shared" si="16"/>
        <v>1.1518386714116253</v>
      </c>
      <c r="N205" s="27">
        <v>8.2829999999999995</v>
      </c>
      <c r="O205" s="27">
        <f t="shared" si="17"/>
        <v>8.43</v>
      </c>
      <c r="P205" s="6">
        <v>8.43</v>
      </c>
      <c r="Q205" s="6">
        <v>10.119999999999999</v>
      </c>
      <c r="R205" s="6">
        <v>9.2729999999999997</v>
      </c>
    </row>
    <row r="206" spans="1:18">
      <c r="A206" s="33" t="str">
        <f>'[1]Кальк (единичное)'!A214</f>
        <v>2.1.2.56.</v>
      </c>
      <c r="B206" s="38" t="str">
        <f>'[1]Кальк (единичное)'!B214</f>
        <v xml:space="preserve">определение серной кислоты: </v>
      </c>
      <c r="C206" s="47"/>
      <c r="D206" s="33">
        <f>'[1]Кальк (единичное)'!L214</f>
        <v>0</v>
      </c>
      <c r="E206" s="33">
        <f>'[1]Кальк (единичное)'!M214</f>
        <v>0</v>
      </c>
      <c r="F206" s="33">
        <f>'[1]Кальк (последующее)'!L185</f>
        <v>0</v>
      </c>
      <c r="G206" s="40">
        <f>'[1]Кальк (последующее)'!M185</f>
        <v>0</v>
      </c>
      <c r="H206" s="35"/>
      <c r="I206" s="39">
        <f t="shared" si="20"/>
        <v>0</v>
      </c>
      <c r="J206" s="39">
        <f t="shared" si="21"/>
        <v>0</v>
      </c>
      <c r="K206" s="39">
        <f t="shared" si="18"/>
        <v>0</v>
      </c>
      <c r="L206" s="39">
        <f t="shared" si="19"/>
        <v>0</v>
      </c>
      <c r="M206" s="6" t="e">
        <f t="shared" si="16"/>
        <v>#DIV/0!</v>
      </c>
      <c r="N206" s="27">
        <v>0</v>
      </c>
      <c r="O206" s="27" t="e">
        <f t="shared" si="17"/>
        <v>#DIV/0!</v>
      </c>
      <c r="P206" s="6">
        <v>0</v>
      </c>
      <c r="Q206" s="6">
        <v>0</v>
      </c>
      <c r="R206" s="6">
        <v>0</v>
      </c>
    </row>
    <row r="207" spans="1:18">
      <c r="A207" s="33" t="str">
        <f>'[1]Кальк (единичное)'!A215</f>
        <v>2.1.2.56.1.</v>
      </c>
      <c r="B207" s="38" t="str">
        <f>'[1]Кальк (единичное)'!B215</f>
        <v>определение серной кислоты (СФМ, ФЭК)</v>
      </c>
      <c r="C207" s="47" t="str">
        <f>'[2]Кальк (единичное)'!N168</f>
        <v>исследование</v>
      </c>
      <c r="D207" s="33">
        <f>'[1]Кальк (единичное)'!L215</f>
        <v>12.77</v>
      </c>
      <c r="E207" s="33">
        <f>'[1]Кальк (единичное)'!M215</f>
        <v>15.32</v>
      </c>
      <c r="F207" s="33">
        <f>'[1]Кальк (последующее)'!L186</f>
        <v>4.9800000000000004</v>
      </c>
      <c r="G207" s="40">
        <f>'[1]Кальк (последующее)'!M186</f>
        <v>5.98</v>
      </c>
      <c r="H207" s="35">
        <v>25</v>
      </c>
      <c r="I207" s="39">
        <f t="shared" si="20"/>
        <v>9.58</v>
      </c>
      <c r="J207" s="39">
        <f t="shared" si="21"/>
        <v>11.5</v>
      </c>
      <c r="K207" s="39">
        <f t="shared" si="18"/>
        <v>3.74</v>
      </c>
      <c r="L207" s="39">
        <f t="shared" si="19"/>
        <v>4.49</v>
      </c>
      <c r="M207" s="6">
        <f t="shared" si="16"/>
        <v>1.1542168674698794</v>
      </c>
      <c r="N207" s="27">
        <v>8.2829999999999995</v>
      </c>
      <c r="O207" s="27">
        <f t="shared" si="17"/>
        <v>8.3000000000000007</v>
      </c>
      <c r="P207" s="6">
        <v>8.3000000000000007</v>
      </c>
      <c r="Q207" s="6">
        <v>9.9600000000000009</v>
      </c>
      <c r="R207" s="6">
        <v>9.1300000000000008</v>
      </c>
    </row>
    <row r="208" spans="1:18" ht="33">
      <c r="A208" s="33" t="str">
        <f>'[1]Кальк (единичное)'!A216</f>
        <v>2.1.2.57.</v>
      </c>
      <c r="B208" s="38" t="str">
        <f>'[1]Кальк (единичное)'!B216</f>
        <v>определение уксусной кислоты и ее производных:</v>
      </c>
      <c r="C208" s="47"/>
      <c r="D208" s="33">
        <f>'[1]Кальк (единичное)'!L216</f>
        <v>0</v>
      </c>
      <c r="E208" s="33">
        <f>'[1]Кальк (единичное)'!M216</f>
        <v>0</v>
      </c>
      <c r="F208" s="33">
        <f>'[1]Кальк (последующее)'!L187</f>
        <v>0</v>
      </c>
      <c r="G208" s="40">
        <f>'[1]Кальк (последующее)'!M187</f>
        <v>0</v>
      </c>
      <c r="H208" s="35"/>
      <c r="I208" s="39">
        <f t="shared" si="20"/>
        <v>0</v>
      </c>
      <c r="J208" s="39">
        <f t="shared" si="21"/>
        <v>0</v>
      </c>
      <c r="K208" s="39">
        <f t="shared" si="18"/>
        <v>0</v>
      </c>
      <c r="L208" s="39">
        <f t="shared" si="19"/>
        <v>0</v>
      </c>
      <c r="M208" s="6" t="e">
        <f t="shared" si="16"/>
        <v>#DIV/0!</v>
      </c>
      <c r="N208" s="27">
        <v>0</v>
      </c>
      <c r="O208" s="27" t="e">
        <f t="shared" si="17"/>
        <v>#DIV/0!</v>
      </c>
      <c r="P208" s="6">
        <v>0</v>
      </c>
      <c r="Q208" s="6">
        <v>0</v>
      </c>
      <c r="R208" s="6">
        <v>0</v>
      </c>
    </row>
    <row r="209" spans="1:18">
      <c r="A209" s="33" t="str">
        <f>'[1]Кальк (единичное)'!A217</f>
        <v>2.1.2.57.1.</v>
      </c>
      <c r="B209" s="38" t="str">
        <f>'[1]Кальк (единичное)'!B217</f>
        <v>определение уксусной кислоты (СФМ, ФЭК)</v>
      </c>
      <c r="C209" s="47" t="str">
        <f>'[2]Кальк (единичное)'!N170</f>
        <v>исследование</v>
      </c>
      <c r="D209" s="33">
        <f>'[1]Кальк (единичное)'!L217</f>
        <v>14.21</v>
      </c>
      <c r="E209" s="33">
        <f>'[1]Кальк (единичное)'!M217</f>
        <v>17.05</v>
      </c>
      <c r="F209" s="33">
        <f>'[1]Кальк (последующее)'!L188</f>
        <v>5.68</v>
      </c>
      <c r="G209" s="40">
        <f>'[1]Кальк (последующее)'!M188</f>
        <v>6.82</v>
      </c>
      <c r="H209" s="35">
        <v>22</v>
      </c>
      <c r="I209" s="39">
        <f t="shared" si="20"/>
        <v>11.08</v>
      </c>
      <c r="J209" s="39">
        <f t="shared" si="21"/>
        <v>13.3</v>
      </c>
      <c r="K209" s="39">
        <f t="shared" si="18"/>
        <v>4.43</v>
      </c>
      <c r="L209" s="39">
        <f t="shared" si="19"/>
        <v>5.32</v>
      </c>
      <c r="M209" s="6">
        <f t="shared" si="16"/>
        <v>1.1469979296066253</v>
      </c>
      <c r="N209" s="27">
        <v>9.6910000000000007</v>
      </c>
      <c r="O209" s="27">
        <f t="shared" si="17"/>
        <v>9.66</v>
      </c>
      <c r="P209" s="6">
        <v>9.66</v>
      </c>
      <c r="Q209" s="6">
        <v>11.59</v>
      </c>
      <c r="R209" s="6">
        <v>10.625999999999999</v>
      </c>
    </row>
    <row r="210" spans="1:18">
      <c r="A210" s="33" t="str">
        <f>'[1]Кальк (единичное)'!A218</f>
        <v>2.1.2.60.</v>
      </c>
      <c r="B210" s="38" t="str">
        <f>'[1]Кальк (единичное)'!B218</f>
        <v>определение меди и ее соединений:</v>
      </c>
      <c r="C210" s="47"/>
      <c r="D210" s="33">
        <f>'[1]Кальк (единичное)'!L218</f>
        <v>0</v>
      </c>
      <c r="E210" s="33">
        <f>'[1]Кальк (единичное)'!M218</f>
        <v>0</v>
      </c>
      <c r="F210" s="33">
        <f>'[1]Кальк (последующее)'!L189</f>
        <v>0</v>
      </c>
      <c r="G210" s="40">
        <f>'[1]Кальк (последующее)'!M189</f>
        <v>0</v>
      </c>
      <c r="H210" s="35"/>
      <c r="I210" s="39">
        <f t="shared" si="20"/>
        <v>0</v>
      </c>
      <c r="J210" s="39">
        <f t="shared" si="21"/>
        <v>0</v>
      </c>
      <c r="K210" s="39">
        <f t="shared" si="18"/>
        <v>0</v>
      </c>
      <c r="L210" s="39">
        <f t="shared" si="19"/>
        <v>0</v>
      </c>
      <c r="M210" s="6" t="e">
        <f t="shared" si="16"/>
        <v>#DIV/0!</v>
      </c>
      <c r="N210" s="27">
        <v>0</v>
      </c>
      <c r="O210" s="27" t="e">
        <f t="shared" si="17"/>
        <v>#DIV/0!</v>
      </c>
      <c r="P210" s="6">
        <v>0</v>
      </c>
      <c r="Q210" s="6">
        <v>0</v>
      </c>
      <c r="R210" s="6">
        <v>0</v>
      </c>
    </row>
    <row r="211" spans="1:18">
      <c r="A211" s="33" t="str">
        <f>'[1]Кальк (единичное)'!A219</f>
        <v>2.1.2.60.2.</v>
      </c>
      <c r="B211" s="38" t="str">
        <f>'[1]Кальк (единичное)'!B219</f>
        <v>определение меди (СФМ, ФЭК)</v>
      </c>
      <c r="C211" s="47" t="str">
        <f>'[2]Кальк (единичное)'!N172</f>
        <v>исследование</v>
      </c>
      <c r="D211" s="33">
        <f>'[1]Кальк (единичное)'!L219</f>
        <v>12.77</v>
      </c>
      <c r="E211" s="33">
        <f>'[1]Кальк (единичное)'!M219</f>
        <v>15.32</v>
      </c>
      <c r="F211" s="33">
        <f>'[1]Кальк (последующее)'!L190</f>
        <v>4.9800000000000004</v>
      </c>
      <c r="G211" s="40">
        <f>'[1]Кальк (последующее)'!M190</f>
        <v>5.98</v>
      </c>
      <c r="H211" s="35">
        <v>25</v>
      </c>
      <c r="I211" s="39">
        <f t="shared" si="20"/>
        <v>9.58</v>
      </c>
      <c r="J211" s="39">
        <f t="shared" si="21"/>
        <v>11.5</v>
      </c>
      <c r="K211" s="39">
        <f t="shared" si="18"/>
        <v>3.74</v>
      </c>
      <c r="L211" s="39">
        <f t="shared" si="19"/>
        <v>4.49</v>
      </c>
      <c r="M211" s="6">
        <f t="shared" si="16"/>
        <v>1.1542168674698794</v>
      </c>
      <c r="N211" s="27">
        <v>8.2829999999999995</v>
      </c>
      <c r="O211" s="27">
        <f t="shared" si="17"/>
        <v>8.3000000000000007</v>
      </c>
      <c r="P211" s="6">
        <v>8.3000000000000007</v>
      </c>
      <c r="Q211" s="6">
        <v>9.9600000000000009</v>
      </c>
      <c r="R211" s="6">
        <v>9.1300000000000008</v>
      </c>
    </row>
    <row r="212" spans="1:18">
      <c r="A212" s="33" t="str">
        <f>'[1]Кальк (единичное)'!A220</f>
        <v>2.1.2.61.</v>
      </c>
      <c r="B212" s="38" t="str">
        <f>'[1]Кальк (единичное)'!B220</f>
        <v>определение стирола и его производных:</v>
      </c>
      <c r="C212" s="47"/>
      <c r="D212" s="33">
        <f>'[1]Кальк (единичное)'!L220</f>
        <v>0</v>
      </c>
      <c r="E212" s="33">
        <f>'[1]Кальк (единичное)'!M220</f>
        <v>0</v>
      </c>
      <c r="F212" s="33">
        <f>'[1]Кальк (последующее)'!L191</f>
        <v>0</v>
      </c>
      <c r="G212" s="40">
        <f>'[1]Кальк (последующее)'!M191</f>
        <v>0</v>
      </c>
      <c r="H212" s="35"/>
      <c r="I212" s="39">
        <f t="shared" si="20"/>
        <v>0</v>
      </c>
      <c r="J212" s="39">
        <f t="shared" si="21"/>
        <v>0</v>
      </c>
      <c r="K212" s="39">
        <f t="shared" si="18"/>
        <v>0</v>
      </c>
      <c r="L212" s="39">
        <f t="shared" si="19"/>
        <v>0</v>
      </c>
      <c r="M212" s="6" t="e">
        <f t="shared" si="16"/>
        <v>#DIV/0!</v>
      </c>
      <c r="N212" s="27">
        <v>0</v>
      </c>
      <c r="O212" s="27" t="e">
        <f t="shared" si="17"/>
        <v>#DIV/0!</v>
      </c>
      <c r="P212" s="6">
        <v>0</v>
      </c>
      <c r="Q212" s="6">
        <v>0</v>
      </c>
      <c r="R212" s="6">
        <v>0</v>
      </c>
    </row>
    <row r="213" spans="1:18">
      <c r="A213" s="33" t="str">
        <f>'[1]Кальк (единичное)'!A221</f>
        <v>2.1.2.61.1.</v>
      </c>
      <c r="B213" s="38" t="str">
        <f>'[1]Кальк (единичное)'!B221</f>
        <v>определение стирола (СФМ, ФЭК)</v>
      </c>
      <c r="C213" s="47" t="str">
        <f>'[2]Кальк (единичное)'!N174</f>
        <v>исследование</v>
      </c>
      <c r="D213" s="33">
        <f>'[1]Кальк (единичное)'!L221</f>
        <v>12.12</v>
      </c>
      <c r="E213" s="33">
        <f>'[1]Кальк (единичное)'!M221</f>
        <v>14.54</v>
      </c>
      <c r="F213" s="33">
        <f>'[1]Кальк (последующее)'!L192</f>
        <v>5.68</v>
      </c>
      <c r="G213" s="40">
        <f>'[1]Кальк (последующее)'!M192</f>
        <v>6.82</v>
      </c>
      <c r="H213" s="35">
        <v>23</v>
      </c>
      <c r="I213" s="39">
        <f t="shared" si="20"/>
        <v>9.33</v>
      </c>
      <c r="J213" s="39">
        <f t="shared" si="21"/>
        <v>11.2</v>
      </c>
      <c r="K213" s="39">
        <f t="shared" si="18"/>
        <v>4.37</v>
      </c>
      <c r="L213" s="39">
        <f t="shared" si="19"/>
        <v>5.24</v>
      </c>
      <c r="M213" s="6">
        <f t="shared" si="16"/>
        <v>1.1490147783251232</v>
      </c>
      <c r="N213" s="27">
        <v>8.1289999999999996</v>
      </c>
      <c r="O213" s="27">
        <f t="shared" si="17"/>
        <v>8.1199999999999992</v>
      </c>
      <c r="P213" s="6">
        <v>8.1199999999999992</v>
      </c>
      <c r="Q213" s="6">
        <v>9.74</v>
      </c>
      <c r="R213" s="6">
        <v>8.9320000000000004</v>
      </c>
    </row>
    <row r="214" spans="1:18">
      <c r="A214" s="33" t="str">
        <f>'[1]Кальк (единичное)'!A222</f>
        <v>2.1.2.67.</v>
      </c>
      <c r="B214" s="38" t="str">
        <f>'[1]Кальк (единичное)'!B222</f>
        <v>определение натрия хлорида (СФМ, ФЭК</v>
      </c>
      <c r="C214" s="47" t="str">
        <f>'[2]Кальк (единичное)'!N175</f>
        <v>исследование</v>
      </c>
      <c r="D214" s="33">
        <f>'[1]Кальк (единичное)'!L222</f>
        <v>14.21</v>
      </c>
      <c r="E214" s="33">
        <f>'[1]Кальк (единичное)'!M222</f>
        <v>17.05</v>
      </c>
      <c r="F214" s="33">
        <f>'[1]Кальк (последующее)'!L193</f>
        <v>5.68</v>
      </c>
      <c r="G214" s="40">
        <f>'[1]Кальк (последующее)'!M193</f>
        <v>6.82</v>
      </c>
      <c r="H214" s="35">
        <v>22</v>
      </c>
      <c r="I214" s="39">
        <f t="shared" si="20"/>
        <v>11.08</v>
      </c>
      <c r="J214" s="39">
        <f t="shared" si="21"/>
        <v>13.3</v>
      </c>
      <c r="K214" s="39">
        <f t="shared" si="18"/>
        <v>4.43</v>
      </c>
      <c r="L214" s="39">
        <f t="shared" si="19"/>
        <v>5.32</v>
      </c>
      <c r="M214" s="6">
        <f t="shared" si="16"/>
        <v>1.1469979296066253</v>
      </c>
      <c r="N214" s="27">
        <v>9.6910000000000007</v>
      </c>
      <c r="O214" s="27">
        <f t="shared" si="17"/>
        <v>9.66</v>
      </c>
      <c r="P214" s="6">
        <v>9.66</v>
      </c>
      <c r="Q214" s="6">
        <v>11.59</v>
      </c>
      <c r="R214" s="6">
        <v>10.625999999999999</v>
      </c>
    </row>
    <row r="215" spans="1:18">
      <c r="A215" s="33" t="str">
        <f>'[1]Кальк (единичное)'!A223</f>
        <v>2.1.2.73.</v>
      </c>
      <c r="B215" s="38" t="str">
        <f>'[1]Кальк (единичное)'!B223</f>
        <v>определение ртути и ее производных:</v>
      </c>
      <c r="C215" s="47"/>
      <c r="D215" s="33">
        <f>'[1]Кальк (единичное)'!L223</f>
        <v>0</v>
      </c>
      <c r="E215" s="33">
        <f>'[1]Кальк (единичное)'!M223</f>
        <v>0</v>
      </c>
      <c r="F215" s="33">
        <f>'[1]Кальк (последующее)'!L194</f>
        <v>0</v>
      </c>
      <c r="G215" s="40">
        <f>'[1]Кальк (последующее)'!M194</f>
        <v>0</v>
      </c>
      <c r="H215" s="35"/>
      <c r="I215" s="39">
        <f t="shared" si="20"/>
        <v>0</v>
      </c>
      <c r="J215" s="39">
        <f t="shared" si="21"/>
        <v>0</v>
      </c>
      <c r="K215" s="39">
        <f t="shared" si="18"/>
        <v>0</v>
      </c>
      <c r="L215" s="39">
        <f t="shared" si="19"/>
        <v>0</v>
      </c>
      <c r="M215" s="6" t="e">
        <f t="shared" si="16"/>
        <v>#DIV/0!</v>
      </c>
      <c r="N215" s="27">
        <v>0</v>
      </c>
      <c r="O215" s="27" t="e">
        <f t="shared" si="17"/>
        <v>#DIV/0!</v>
      </c>
      <c r="P215" s="6">
        <v>0</v>
      </c>
      <c r="Q215" s="6">
        <v>0</v>
      </c>
      <c r="R215" s="6">
        <v>0</v>
      </c>
    </row>
    <row r="216" spans="1:18">
      <c r="A216" s="33" t="str">
        <f>'[1]Кальк (единичное)'!A224</f>
        <v>2.1.2.73.1.</v>
      </c>
      <c r="B216" s="38" t="str">
        <f>'[1]Кальк (единичное)'!B224</f>
        <v>определение ртути (СФМ, ФЭК)</v>
      </c>
      <c r="C216" s="47" t="str">
        <f>'[2]Кальк (единичное)'!N177</f>
        <v>исследование</v>
      </c>
      <c r="D216" s="33">
        <f>'[1]Кальк (единичное)'!L224</f>
        <v>14.21</v>
      </c>
      <c r="E216" s="33">
        <f>'[1]Кальк (единичное)'!M224</f>
        <v>17.05</v>
      </c>
      <c r="F216" s="33">
        <f>'[1]Кальк (последующее)'!L195</f>
        <v>5.68</v>
      </c>
      <c r="G216" s="40">
        <f>'[1]Кальк (последующее)'!M195</f>
        <v>6.82</v>
      </c>
      <c r="H216" s="35">
        <v>22</v>
      </c>
      <c r="I216" s="39">
        <f t="shared" si="20"/>
        <v>11.08</v>
      </c>
      <c r="J216" s="39">
        <f t="shared" si="21"/>
        <v>13.3</v>
      </c>
      <c r="K216" s="39">
        <f t="shared" si="18"/>
        <v>4.43</v>
      </c>
      <c r="L216" s="39">
        <f t="shared" si="19"/>
        <v>5.32</v>
      </c>
      <c r="M216" s="6">
        <f t="shared" ref="M216:M279" si="22">I216/P216</f>
        <v>1.1469979296066253</v>
      </c>
      <c r="N216" s="27">
        <v>9.6910000000000007</v>
      </c>
      <c r="O216" s="27">
        <f t="shared" ref="O216:O279" si="23">I216/M216</f>
        <v>9.66</v>
      </c>
      <c r="P216" s="6">
        <v>9.66</v>
      </c>
      <c r="Q216" s="6">
        <v>11.59</v>
      </c>
      <c r="R216" s="6">
        <v>10.625999999999999</v>
      </c>
    </row>
    <row r="217" spans="1:18">
      <c r="A217" s="33" t="str">
        <f>'[1]Кальк (единичное)'!A225</f>
        <v>2.1.2.73.4.</v>
      </c>
      <c r="B217" s="38" t="str">
        <f>'[1]Кальк (единичное)'!B225</f>
        <v>определение ртути (ртутный анализатор</v>
      </c>
      <c r="C217" s="47" t="str">
        <f>'[2]Кальк (единичное)'!N178</f>
        <v>исследование</v>
      </c>
      <c r="D217" s="33">
        <f>'[1]Кальк (единичное)'!L225</f>
        <v>4.29</v>
      </c>
      <c r="E217" s="33">
        <f>'[1]Кальк (единичное)'!M225</f>
        <v>5.15</v>
      </c>
      <c r="F217" s="33">
        <f>'[1]Кальк (последующее)'!L196</f>
        <v>0</v>
      </c>
      <c r="G217" s="40">
        <f>'[1]Кальк (последующее)'!M196</f>
        <v>0</v>
      </c>
      <c r="H217" s="35">
        <v>4</v>
      </c>
      <c r="I217" s="39">
        <f t="shared" si="20"/>
        <v>4.12</v>
      </c>
      <c r="J217" s="39">
        <f t="shared" si="21"/>
        <v>4.9400000000000004</v>
      </c>
      <c r="K217" s="39">
        <f t="shared" si="18"/>
        <v>0</v>
      </c>
      <c r="L217" s="39">
        <f t="shared" si="19"/>
        <v>0</v>
      </c>
      <c r="M217" s="6">
        <f t="shared" si="22"/>
        <v>1.1444444444444444</v>
      </c>
      <c r="N217" s="27">
        <v>3.5859999999999999</v>
      </c>
      <c r="O217" s="27">
        <f t="shared" si="23"/>
        <v>3.6</v>
      </c>
      <c r="P217" s="6">
        <v>3.6</v>
      </c>
      <c r="Q217" s="6">
        <v>4.32</v>
      </c>
      <c r="R217" s="6">
        <v>3.96</v>
      </c>
    </row>
    <row r="218" spans="1:18">
      <c r="A218" s="33" t="str">
        <f>'[1]Кальк (единичное)'!A226</f>
        <v>2.1.2.74.</v>
      </c>
      <c r="B218" s="38" t="str">
        <f>'[1]Кальк (единичное)'!B226</f>
        <v>определение оксида этилена (СФМ)</v>
      </c>
      <c r="C218" s="47" t="str">
        <f>'[2]Кальк (единичное)'!N179</f>
        <v>исследование</v>
      </c>
      <c r="D218" s="33">
        <f>'[1]Кальк (единичное)'!L226</f>
        <v>14.94</v>
      </c>
      <c r="E218" s="33">
        <f>'[1]Кальк (единичное)'!M226</f>
        <v>17.93</v>
      </c>
      <c r="F218" s="33">
        <f>'[1]Кальк (последующее)'!L197</f>
        <v>5.68</v>
      </c>
      <c r="G218" s="40">
        <f>'[1]Кальк (последующее)'!M197</f>
        <v>6.82</v>
      </c>
      <c r="H218" s="35">
        <v>24</v>
      </c>
      <c r="I218" s="39">
        <f t="shared" si="20"/>
        <v>11.35</v>
      </c>
      <c r="J218" s="39">
        <f t="shared" si="21"/>
        <v>13.62</v>
      </c>
      <c r="K218" s="39">
        <f t="shared" si="18"/>
        <v>4.32</v>
      </c>
      <c r="L218" s="39">
        <f t="shared" si="19"/>
        <v>5.18</v>
      </c>
      <c r="M218" s="6">
        <f t="shared" si="22"/>
        <v>1.1511156186612577</v>
      </c>
      <c r="N218" s="27">
        <v>9.8559999999999999</v>
      </c>
      <c r="O218" s="27">
        <f t="shared" si="23"/>
        <v>9.86</v>
      </c>
      <c r="P218" s="6">
        <v>9.86</v>
      </c>
      <c r="Q218" s="6">
        <v>11.83</v>
      </c>
      <c r="R218" s="6">
        <v>10.846</v>
      </c>
    </row>
    <row r="219" spans="1:18">
      <c r="A219" s="33" t="str">
        <f>'[1]Кальк (единичное)'!A227</f>
        <v>2.1.2.81.</v>
      </c>
      <c r="B219" s="38" t="str">
        <f>'[1]Кальк (единичное)'!B227</f>
        <v>определение свинца и его производных:</v>
      </c>
      <c r="C219" s="47"/>
      <c r="D219" s="33">
        <f>'[1]Кальк (единичное)'!L227</f>
        <v>0</v>
      </c>
      <c r="E219" s="33">
        <f>'[1]Кальк (единичное)'!M227</f>
        <v>0</v>
      </c>
      <c r="F219" s="33">
        <f>'[1]Кальк (последующее)'!L198</f>
        <v>0</v>
      </c>
      <c r="G219" s="40">
        <f>'[1]Кальк (последующее)'!M198</f>
        <v>0</v>
      </c>
      <c r="H219" s="35"/>
      <c r="I219" s="39">
        <f t="shared" si="20"/>
        <v>0</v>
      </c>
      <c r="J219" s="39">
        <f t="shared" si="21"/>
        <v>0</v>
      </c>
      <c r="K219" s="39">
        <f t="shared" si="18"/>
        <v>0</v>
      </c>
      <c r="L219" s="39">
        <f t="shared" si="19"/>
        <v>0</v>
      </c>
      <c r="M219" s="6" t="e">
        <f t="shared" si="22"/>
        <v>#DIV/0!</v>
      </c>
      <c r="N219" s="27">
        <v>0</v>
      </c>
      <c r="O219" s="27" t="e">
        <f t="shared" si="23"/>
        <v>#DIV/0!</v>
      </c>
      <c r="P219" s="6">
        <v>0</v>
      </c>
      <c r="Q219" s="6">
        <v>0</v>
      </c>
      <c r="R219" s="6">
        <v>0</v>
      </c>
    </row>
    <row r="220" spans="1:18">
      <c r="A220" s="33" t="str">
        <f>'[1]Кальк (единичное)'!A228</f>
        <v>2.1.2.81.1.</v>
      </c>
      <c r="B220" s="38" t="str">
        <f>'[1]Кальк (единичное)'!B228</f>
        <v>определение свинца (СФМ, ФЭК)</v>
      </c>
      <c r="C220" s="47" t="str">
        <f>'[2]Кальк (единичное)'!N181</f>
        <v>исследование</v>
      </c>
      <c r="D220" s="33">
        <f>'[1]Кальк (единичное)'!L228</f>
        <v>14.95</v>
      </c>
      <c r="E220" s="33">
        <f>'[1]Кальк (единичное)'!M228</f>
        <v>17.940000000000001</v>
      </c>
      <c r="F220" s="33">
        <f>'[1]Кальк (последующее)'!L199</f>
        <v>5.68</v>
      </c>
      <c r="G220" s="40">
        <f>'[1]Кальк (последующее)'!M199</f>
        <v>6.82</v>
      </c>
      <c r="H220" s="35">
        <v>21</v>
      </c>
      <c r="I220" s="39">
        <f t="shared" si="20"/>
        <v>11.81</v>
      </c>
      <c r="J220" s="39">
        <f t="shared" si="21"/>
        <v>14.17</v>
      </c>
      <c r="K220" s="39">
        <f t="shared" si="18"/>
        <v>4.49</v>
      </c>
      <c r="L220" s="39">
        <f t="shared" si="19"/>
        <v>5.39</v>
      </c>
      <c r="M220" s="6">
        <f t="shared" si="22"/>
        <v>1.1443798449612403</v>
      </c>
      <c r="N220" s="27">
        <v>10.362</v>
      </c>
      <c r="O220" s="27">
        <f t="shared" si="23"/>
        <v>10.32</v>
      </c>
      <c r="P220" s="6">
        <v>10.32</v>
      </c>
      <c r="Q220" s="6">
        <v>12.38</v>
      </c>
      <c r="R220" s="6">
        <v>11.352</v>
      </c>
    </row>
    <row r="221" spans="1:18">
      <c r="A221" s="33" t="str">
        <f>'[1]Кальк (единичное)'!A229</f>
        <v>2.1.2.82.</v>
      </c>
      <c r="B221" s="38" t="str">
        <f>'[1]Кальк (единичное)'!B229</f>
        <v>определение сероводорода и сероуглерода:</v>
      </c>
      <c r="C221" s="47"/>
      <c r="D221" s="33">
        <f>'[1]Кальк (единичное)'!L229</f>
        <v>0</v>
      </c>
      <c r="E221" s="33">
        <f>'[1]Кальк (единичное)'!M229</f>
        <v>0</v>
      </c>
      <c r="F221" s="33">
        <f>'[1]Кальк (последующее)'!L200</f>
        <v>0</v>
      </c>
      <c r="G221" s="40">
        <f>'[1]Кальк (последующее)'!M200</f>
        <v>0</v>
      </c>
      <c r="H221" s="35"/>
      <c r="I221" s="39">
        <f t="shared" si="20"/>
        <v>0</v>
      </c>
      <c r="J221" s="39">
        <f t="shared" si="21"/>
        <v>0</v>
      </c>
      <c r="K221" s="39">
        <f t="shared" si="18"/>
        <v>0</v>
      </c>
      <c r="L221" s="39">
        <f t="shared" si="19"/>
        <v>0</v>
      </c>
      <c r="M221" s="6" t="e">
        <f t="shared" si="22"/>
        <v>#DIV/0!</v>
      </c>
      <c r="N221" s="27">
        <v>0</v>
      </c>
      <c r="O221" s="27" t="e">
        <f t="shared" si="23"/>
        <v>#DIV/0!</v>
      </c>
      <c r="P221" s="6">
        <v>0</v>
      </c>
      <c r="Q221" s="6">
        <v>0</v>
      </c>
      <c r="R221" s="6">
        <v>0</v>
      </c>
    </row>
    <row r="222" spans="1:18">
      <c r="A222" s="33" t="str">
        <f>'[1]Кальк (единичное)'!A230</f>
        <v>2.1.2.82.1.</v>
      </c>
      <c r="B222" s="38" t="str">
        <f>'[1]Кальк (единичное)'!B230</f>
        <v>определение сероводорода (СФМ, ФЭК)</v>
      </c>
      <c r="C222" s="47" t="str">
        <f>'[2]Кальк (единичное)'!N183</f>
        <v>исследование</v>
      </c>
      <c r="D222" s="33">
        <f>'[1]Кальк (единичное)'!L230</f>
        <v>12.82</v>
      </c>
      <c r="E222" s="33">
        <f>'[1]Кальк (единичное)'!M230</f>
        <v>15.38</v>
      </c>
      <c r="F222" s="33">
        <f>'[1]Кальк (последующее)'!L201</f>
        <v>4.28</v>
      </c>
      <c r="G222" s="40">
        <f>'[1]Кальк (последующее)'!M201</f>
        <v>5.14</v>
      </c>
      <c r="H222" s="35">
        <v>22</v>
      </c>
      <c r="I222" s="39">
        <f t="shared" si="20"/>
        <v>10</v>
      </c>
      <c r="J222" s="39">
        <f t="shared" si="21"/>
        <v>12</v>
      </c>
      <c r="K222" s="39">
        <f t="shared" si="18"/>
        <v>3.34</v>
      </c>
      <c r="L222" s="39">
        <f t="shared" si="19"/>
        <v>4.01</v>
      </c>
      <c r="M222" s="6">
        <f t="shared" si="22"/>
        <v>1.1467889908256881</v>
      </c>
      <c r="N222" s="27">
        <v>8.7449999999999992</v>
      </c>
      <c r="O222" s="27">
        <f t="shared" si="23"/>
        <v>8.7200000000000006</v>
      </c>
      <c r="P222" s="6">
        <v>8.7200000000000006</v>
      </c>
      <c r="Q222" s="6">
        <v>10.46</v>
      </c>
      <c r="R222" s="6">
        <v>9.5920000000000005</v>
      </c>
    </row>
    <row r="223" spans="1:18">
      <c r="A223" s="33" t="str">
        <f>'[1]Кальк (единичное)'!A231</f>
        <v>2.1.2.83.</v>
      </c>
      <c r="B223" s="38" t="str">
        <f>'[1]Кальк (единичное)'!B231</f>
        <v>определение скипидара:</v>
      </c>
      <c r="C223" s="47"/>
      <c r="D223" s="33">
        <f>'[1]Кальк (единичное)'!L231</f>
        <v>0</v>
      </c>
      <c r="E223" s="33">
        <f>'[1]Кальк (единичное)'!M231</f>
        <v>0</v>
      </c>
      <c r="F223" s="33">
        <f>'[1]Кальк (последующее)'!L202</f>
        <v>0</v>
      </c>
      <c r="G223" s="40">
        <f>'[1]Кальк (последующее)'!M202</f>
        <v>0</v>
      </c>
      <c r="H223" s="35"/>
      <c r="I223" s="39">
        <f t="shared" si="20"/>
        <v>0</v>
      </c>
      <c r="J223" s="39">
        <f t="shared" si="21"/>
        <v>0</v>
      </c>
      <c r="K223" s="39">
        <f t="shared" si="18"/>
        <v>0</v>
      </c>
      <c r="L223" s="39">
        <f t="shared" si="19"/>
        <v>0</v>
      </c>
      <c r="M223" s="6" t="e">
        <f t="shared" si="22"/>
        <v>#DIV/0!</v>
      </c>
      <c r="N223" s="27">
        <v>0</v>
      </c>
      <c r="O223" s="27" t="e">
        <f t="shared" si="23"/>
        <v>#DIV/0!</v>
      </c>
      <c r="P223" s="6">
        <v>0</v>
      </c>
      <c r="Q223" s="6">
        <v>0</v>
      </c>
      <c r="R223" s="6">
        <v>0</v>
      </c>
    </row>
    <row r="224" spans="1:18">
      <c r="A224" s="33" t="str">
        <f>'[1]Кальк (единичное)'!A232</f>
        <v>2.1.2.83.1.</v>
      </c>
      <c r="B224" s="38" t="str">
        <f>'[1]Кальк (единичное)'!B232</f>
        <v>определение скипидара (СФМ, ФЭК)</v>
      </c>
      <c r="C224" s="47" t="str">
        <f>'[2]Кальк (единичное)'!N185</f>
        <v>исследование</v>
      </c>
      <c r="D224" s="33">
        <f>'[1]Кальк (единичное)'!L232</f>
        <v>12.82</v>
      </c>
      <c r="E224" s="33">
        <f>'[1]Кальк (единичное)'!M232</f>
        <v>15.38</v>
      </c>
      <c r="F224" s="33">
        <f>'[1]Кальк (последующее)'!L203</f>
        <v>4.28</v>
      </c>
      <c r="G224" s="40">
        <f>'[1]Кальк (последующее)'!M203</f>
        <v>5.14</v>
      </c>
      <c r="H224" s="35">
        <v>22</v>
      </c>
      <c r="I224" s="39">
        <f t="shared" si="20"/>
        <v>10</v>
      </c>
      <c r="J224" s="39">
        <f t="shared" si="21"/>
        <v>12</v>
      </c>
      <c r="K224" s="39">
        <f t="shared" si="18"/>
        <v>3.34</v>
      </c>
      <c r="L224" s="39">
        <f t="shared" si="19"/>
        <v>4.01</v>
      </c>
      <c r="M224" s="6">
        <f t="shared" si="22"/>
        <v>1.1467889908256881</v>
      </c>
      <c r="N224" s="27">
        <v>8.7449999999999992</v>
      </c>
      <c r="O224" s="27">
        <f t="shared" si="23"/>
        <v>8.7200000000000006</v>
      </c>
      <c r="P224" s="6">
        <v>8.7200000000000006</v>
      </c>
      <c r="Q224" s="6">
        <v>10.46</v>
      </c>
      <c r="R224" s="6">
        <v>9.5920000000000005</v>
      </c>
    </row>
    <row r="225" spans="1:18" ht="21" customHeight="1">
      <c r="A225" s="33" t="str">
        <f>'[1]Кальк (единичное)'!A233</f>
        <v>2.1.2.85.</v>
      </c>
      <c r="B225" s="38" t="str">
        <f>'[1]Кальк (единичное)'!B233</f>
        <v>определение ксилола, толуола и их производных:</v>
      </c>
      <c r="C225" s="47"/>
      <c r="D225" s="33">
        <f>'[1]Кальк (единичное)'!L233</f>
        <v>0</v>
      </c>
      <c r="E225" s="33">
        <f>'[1]Кальк (единичное)'!M233</f>
        <v>0</v>
      </c>
      <c r="F225" s="33">
        <f>'[1]Кальк (последующее)'!L204</f>
        <v>0</v>
      </c>
      <c r="G225" s="40">
        <f>'[1]Кальк (последующее)'!M204</f>
        <v>0</v>
      </c>
      <c r="H225" s="35"/>
      <c r="I225" s="39">
        <f t="shared" si="20"/>
        <v>0</v>
      </c>
      <c r="J225" s="39">
        <f t="shared" si="21"/>
        <v>0</v>
      </c>
      <c r="K225" s="39">
        <f t="shared" si="18"/>
        <v>0</v>
      </c>
      <c r="L225" s="39">
        <f t="shared" si="19"/>
        <v>0</v>
      </c>
      <c r="M225" s="6" t="e">
        <f t="shared" si="22"/>
        <v>#DIV/0!</v>
      </c>
      <c r="N225" s="27">
        <v>0</v>
      </c>
      <c r="O225" s="27" t="e">
        <f t="shared" si="23"/>
        <v>#DIV/0!</v>
      </c>
      <c r="P225" s="6">
        <v>0</v>
      </c>
      <c r="Q225" s="6">
        <v>0</v>
      </c>
      <c r="R225" s="6">
        <v>0</v>
      </c>
    </row>
    <row r="226" spans="1:18">
      <c r="A226" s="33" t="str">
        <f>'[1]Кальк (единичное)'!A234</f>
        <v>2.1.2.85.4.</v>
      </c>
      <c r="B226" s="38" t="str">
        <f>'[1]Кальк (единичное)'!B234</f>
        <v>измерение ксилола, толуола (экспресс-метод)</v>
      </c>
      <c r="C226" s="47" t="str">
        <f>'[2]Кальк (единичное)'!N187</f>
        <v>исследование</v>
      </c>
      <c r="D226" s="33">
        <f>'[1]Кальк (единичное)'!L234</f>
        <v>5.03</v>
      </c>
      <c r="E226" s="33">
        <f>'[1]Кальк (единичное)'!M234</f>
        <v>6.04</v>
      </c>
      <c r="F226" s="33">
        <f>'[1]Кальк (последующее)'!L205</f>
        <v>2.85</v>
      </c>
      <c r="G226" s="40">
        <f>'[1]Кальк (последующее)'!M205</f>
        <v>3.42</v>
      </c>
      <c r="H226" s="35">
        <v>13</v>
      </c>
      <c r="I226" s="39">
        <f t="shared" si="20"/>
        <v>4.38</v>
      </c>
      <c r="J226" s="39">
        <f t="shared" si="21"/>
        <v>5.26</v>
      </c>
      <c r="K226" s="39">
        <f t="shared" si="18"/>
        <v>2.48</v>
      </c>
      <c r="L226" s="39">
        <f t="shared" si="19"/>
        <v>2.98</v>
      </c>
      <c r="M226" s="6">
        <f t="shared" si="22"/>
        <v>1.1465968586387434</v>
      </c>
      <c r="N226" s="27">
        <v>3.8170000000000002</v>
      </c>
      <c r="O226" s="27">
        <f t="shared" si="23"/>
        <v>3.8200000000000003</v>
      </c>
      <c r="P226" s="6">
        <v>3.82</v>
      </c>
      <c r="Q226" s="6">
        <v>4.58</v>
      </c>
      <c r="R226" s="6">
        <v>4.202</v>
      </c>
    </row>
    <row r="227" spans="1:18">
      <c r="A227" s="33" t="str">
        <f>'[1]Кальк (единичное)'!A235</f>
        <v>2.1.2.86.</v>
      </c>
      <c r="B227" s="38" t="str">
        <f>'[1]Кальк (единичное)'!B235</f>
        <v>определение фенола:</v>
      </c>
      <c r="C227" s="47"/>
      <c r="D227" s="33">
        <f>'[1]Кальк (единичное)'!L235</f>
        <v>0</v>
      </c>
      <c r="E227" s="33">
        <f>'[1]Кальк (единичное)'!M235</f>
        <v>0</v>
      </c>
      <c r="F227" s="33">
        <f>'[1]Кальк (последующее)'!L206</f>
        <v>0</v>
      </c>
      <c r="G227" s="40">
        <f>'[1]Кальк (последующее)'!M206</f>
        <v>0</v>
      </c>
      <c r="H227" s="35"/>
      <c r="I227" s="39">
        <f t="shared" si="20"/>
        <v>0</v>
      </c>
      <c r="J227" s="39">
        <f t="shared" si="21"/>
        <v>0</v>
      </c>
      <c r="K227" s="39">
        <f t="shared" si="18"/>
        <v>0</v>
      </c>
      <c r="L227" s="39">
        <f t="shared" si="19"/>
        <v>0</v>
      </c>
      <c r="M227" s="6" t="e">
        <f t="shared" si="22"/>
        <v>#DIV/0!</v>
      </c>
      <c r="N227" s="27">
        <v>0</v>
      </c>
      <c r="O227" s="27" t="e">
        <f t="shared" si="23"/>
        <v>#DIV/0!</v>
      </c>
      <c r="P227" s="6">
        <v>0</v>
      </c>
      <c r="Q227" s="6">
        <v>0</v>
      </c>
      <c r="R227" s="6">
        <v>0</v>
      </c>
    </row>
    <row r="228" spans="1:18">
      <c r="A228" s="33" t="str">
        <f>'[1]Кальк (единичное)'!A236</f>
        <v>2.1.2.86.1.</v>
      </c>
      <c r="B228" s="38" t="str">
        <f>'[1]Кальк (единичное)'!B236</f>
        <v>определение фенола (СФМ, ФЭК)</v>
      </c>
      <c r="C228" s="47" t="str">
        <f>'[2]Кальк (единичное)'!N189</f>
        <v>исследование</v>
      </c>
      <c r="D228" s="33">
        <f>'[1]Кальк (единичное)'!L236</f>
        <v>12.77</v>
      </c>
      <c r="E228" s="33">
        <f>'[1]Кальк (единичное)'!M236</f>
        <v>15.32</v>
      </c>
      <c r="F228" s="33">
        <f>'[1]Кальк (последующее)'!L207</f>
        <v>2.85</v>
      </c>
      <c r="G228" s="40">
        <f>'[1]Кальк (последующее)'!M207</f>
        <v>3.42</v>
      </c>
      <c r="H228" s="35">
        <v>25</v>
      </c>
      <c r="I228" s="39">
        <f t="shared" si="20"/>
        <v>9.58</v>
      </c>
      <c r="J228" s="39">
        <f t="shared" si="21"/>
        <v>11.5</v>
      </c>
      <c r="K228" s="39">
        <f t="shared" si="18"/>
        <v>2.14</v>
      </c>
      <c r="L228" s="39">
        <f t="shared" si="19"/>
        <v>2.57</v>
      </c>
      <c r="M228" s="6">
        <f t="shared" si="22"/>
        <v>1.1542168674698794</v>
      </c>
      <c r="N228" s="27">
        <v>8.2829999999999995</v>
      </c>
      <c r="O228" s="27">
        <f t="shared" si="23"/>
        <v>8.3000000000000007</v>
      </c>
      <c r="P228" s="6">
        <v>8.3000000000000007</v>
      </c>
      <c r="Q228" s="6">
        <v>9.9600000000000009</v>
      </c>
      <c r="R228" s="6">
        <v>9.1300000000000008</v>
      </c>
    </row>
    <row r="229" spans="1:18">
      <c r="A229" s="33" t="str">
        <f>'[1]Кальк (единичное)'!A237</f>
        <v>2.1.2.90.</v>
      </c>
      <c r="B229" s="38" t="str">
        <f>'[1]Кальк (единичное)'!B237</f>
        <v>определение уайт-спирита:</v>
      </c>
      <c r="C229" s="47"/>
      <c r="D229" s="33">
        <f>'[1]Кальк (единичное)'!L237</f>
        <v>0</v>
      </c>
      <c r="E229" s="33">
        <f>'[1]Кальк (единичное)'!M237</f>
        <v>0</v>
      </c>
      <c r="F229" s="33">
        <f>'[1]Кальк (последующее)'!L208</f>
        <v>0</v>
      </c>
      <c r="G229" s="40">
        <f>'[1]Кальк (последующее)'!M208</f>
        <v>0</v>
      </c>
      <c r="H229" s="35"/>
      <c r="I229" s="39">
        <f t="shared" si="20"/>
        <v>0</v>
      </c>
      <c r="J229" s="39">
        <f t="shared" si="21"/>
        <v>0</v>
      </c>
      <c r="K229" s="39">
        <f t="shared" si="18"/>
        <v>0</v>
      </c>
      <c r="L229" s="39">
        <f t="shared" si="19"/>
        <v>0</v>
      </c>
      <c r="M229" s="6" t="e">
        <f t="shared" si="22"/>
        <v>#DIV/0!</v>
      </c>
      <c r="N229" s="27">
        <v>0</v>
      </c>
      <c r="O229" s="27" t="e">
        <f t="shared" si="23"/>
        <v>#DIV/0!</v>
      </c>
      <c r="P229" s="6">
        <v>0</v>
      </c>
      <c r="Q229" s="6">
        <v>0</v>
      </c>
      <c r="R229" s="6">
        <v>0</v>
      </c>
    </row>
    <row r="230" spans="1:18">
      <c r="A230" s="33" t="str">
        <f>'[1]Кальк (единичное)'!A238</f>
        <v>2.1.2.90.2.</v>
      </c>
      <c r="B230" s="38" t="str">
        <f>'[1]Кальк (единичное)'!B238</f>
        <v>измерение уайт-спирита (экспресс-метод)</v>
      </c>
      <c r="C230" s="47" t="str">
        <f>'[2]Кальк (единичное)'!N191</f>
        <v>исследование</v>
      </c>
      <c r="D230" s="33">
        <f>'[1]Кальк (единичное)'!L238</f>
        <v>5.03</v>
      </c>
      <c r="E230" s="33">
        <f>'[1]Кальк (единичное)'!M238</f>
        <v>6.04</v>
      </c>
      <c r="F230" s="33">
        <f>'[1]Кальк (последующее)'!L209</f>
        <v>2.85</v>
      </c>
      <c r="G230" s="40">
        <f>'[1]Кальк (последующее)'!M209</f>
        <v>3.42</v>
      </c>
      <c r="H230" s="35">
        <v>13</v>
      </c>
      <c r="I230" s="39">
        <f t="shared" si="20"/>
        <v>4.38</v>
      </c>
      <c r="J230" s="39">
        <f t="shared" si="21"/>
        <v>5.26</v>
      </c>
      <c r="K230" s="39">
        <f t="shared" si="18"/>
        <v>2.48</v>
      </c>
      <c r="L230" s="39">
        <f t="shared" si="19"/>
        <v>2.98</v>
      </c>
      <c r="M230" s="6">
        <f t="shared" si="22"/>
        <v>1.1465968586387434</v>
      </c>
      <c r="N230" s="27">
        <v>3.8170000000000002</v>
      </c>
      <c r="O230" s="27">
        <f t="shared" si="23"/>
        <v>3.8200000000000003</v>
      </c>
      <c r="P230" s="6">
        <v>3.82</v>
      </c>
      <c r="Q230" s="6">
        <v>4.58</v>
      </c>
      <c r="R230" s="6">
        <v>4.202</v>
      </c>
    </row>
    <row r="231" spans="1:18">
      <c r="A231" s="33" t="str">
        <f>'[1]Кальк (единичное)'!A239</f>
        <v>2.1.2.92.</v>
      </c>
      <c r="B231" s="38" t="str">
        <f>'[1]Кальк (единичное)'!B239</f>
        <v>определение озона:</v>
      </c>
      <c r="C231" s="47"/>
      <c r="D231" s="33">
        <f>'[1]Кальк (единичное)'!L239</f>
        <v>0</v>
      </c>
      <c r="E231" s="33">
        <f>'[1]Кальк (единичное)'!M239</f>
        <v>0</v>
      </c>
      <c r="F231" s="33">
        <f>'[1]Кальк (последующее)'!L210</f>
        <v>0</v>
      </c>
      <c r="G231" s="40">
        <f>'[1]Кальк (последующее)'!M210</f>
        <v>0</v>
      </c>
      <c r="H231" s="35"/>
      <c r="I231" s="39">
        <f t="shared" si="20"/>
        <v>0</v>
      </c>
      <c r="J231" s="39">
        <f t="shared" si="21"/>
        <v>0</v>
      </c>
      <c r="K231" s="39">
        <f t="shared" si="18"/>
        <v>0</v>
      </c>
      <c r="L231" s="39">
        <f t="shared" si="19"/>
        <v>0</v>
      </c>
      <c r="M231" s="6" t="e">
        <f t="shared" si="22"/>
        <v>#DIV/0!</v>
      </c>
      <c r="N231" s="27">
        <v>0</v>
      </c>
      <c r="O231" s="27" t="e">
        <f t="shared" si="23"/>
        <v>#DIV/0!</v>
      </c>
      <c r="P231" s="6">
        <v>0</v>
      </c>
      <c r="Q231" s="6">
        <v>0</v>
      </c>
      <c r="R231" s="6">
        <v>0</v>
      </c>
    </row>
    <row r="232" spans="1:18">
      <c r="A232" s="33" t="str">
        <f>'[1]Кальк (единичное)'!A240</f>
        <v>2.1.2.92.1.</v>
      </c>
      <c r="B232" s="38" t="str">
        <f>'[1]Кальк (единичное)'!B240</f>
        <v>определение озона (СФМ, ФЭК)</v>
      </c>
      <c r="C232" s="47" t="str">
        <f>'[2]Кальк (единичное)'!N193</f>
        <v>исследование</v>
      </c>
      <c r="D232" s="33">
        <f>'[1]Кальк (единичное)'!L240</f>
        <v>12.82</v>
      </c>
      <c r="E232" s="33">
        <f>'[1]Кальк (единичное)'!M240</f>
        <v>15.38</v>
      </c>
      <c r="F232" s="33">
        <f>'[1]Кальк (последующее)'!L211</f>
        <v>4.28</v>
      </c>
      <c r="G232" s="40">
        <f>'[1]Кальк (последующее)'!M211</f>
        <v>5.14</v>
      </c>
      <c r="H232" s="35">
        <v>22</v>
      </c>
      <c r="I232" s="39">
        <f t="shared" si="20"/>
        <v>10</v>
      </c>
      <c r="J232" s="39">
        <f t="shared" si="21"/>
        <v>12</v>
      </c>
      <c r="K232" s="39">
        <f t="shared" si="18"/>
        <v>3.34</v>
      </c>
      <c r="L232" s="39">
        <f t="shared" si="19"/>
        <v>4.01</v>
      </c>
      <c r="M232" s="6">
        <f t="shared" si="22"/>
        <v>1.1467889908256881</v>
      </c>
      <c r="N232" s="27">
        <v>8.7449999999999992</v>
      </c>
      <c r="O232" s="27">
        <f t="shared" si="23"/>
        <v>8.7200000000000006</v>
      </c>
      <c r="P232" s="6">
        <v>8.7200000000000006</v>
      </c>
      <c r="Q232" s="6">
        <v>10.46</v>
      </c>
      <c r="R232" s="6">
        <v>9.5920000000000005</v>
      </c>
    </row>
    <row r="233" spans="1:18">
      <c r="A233" s="33" t="str">
        <f>'[1]Кальк (единичное)'!A241</f>
        <v>2.1.2.96.</v>
      </c>
      <c r="B233" s="38" t="str">
        <f>'[1]Кальк (единичное)'!B241</f>
        <v>определение хлора:</v>
      </c>
      <c r="C233" s="47"/>
      <c r="D233" s="33">
        <f>'[1]Кальк (единичное)'!L241</f>
        <v>0</v>
      </c>
      <c r="E233" s="33">
        <f>'[1]Кальк (единичное)'!M241</f>
        <v>0</v>
      </c>
      <c r="F233" s="33">
        <f>'[1]Кальк (последующее)'!L212</f>
        <v>0</v>
      </c>
      <c r="G233" s="40">
        <f>'[1]Кальк (последующее)'!M212</f>
        <v>0</v>
      </c>
      <c r="H233" s="35"/>
      <c r="I233" s="39">
        <f t="shared" si="20"/>
        <v>0</v>
      </c>
      <c r="J233" s="39">
        <f t="shared" si="21"/>
        <v>0</v>
      </c>
      <c r="K233" s="39">
        <f t="shared" si="18"/>
        <v>0</v>
      </c>
      <c r="L233" s="39">
        <f t="shared" si="19"/>
        <v>0</v>
      </c>
      <c r="M233" s="6" t="e">
        <f t="shared" si="22"/>
        <v>#DIV/0!</v>
      </c>
      <c r="N233" s="27">
        <v>0</v>
      </c>
      <c r="O233" s="27" t="e">
        <f t="shared" si="23"/>
        <v>#DIV/0!</v>
      </c>
      <c r="P233" s="6">
        <v>0</v>
      </c>
      <c r="Q233" s="6">
        <v>0</v>
      </c>
      <c r="R233" s="6">
        <v>0</v>
      </c>
    </row>
    <row r="234" spans="1:18">
      <c r="A234" s="33" t="str">
        <f>'[1]Кальк (единичное)'!A242</f>
        <v>2.1.2.96.3.</v>
      </c>
      <c r="B234" s="38" t="str">
        <f>'[1]Кальк (единичное)'!B242</f>
        <v>определение хлора диоксида (ФЭК)</v>
      </c>
      <c r="C234" s="47" t="str">
        <f>'[2]Кальк (единичное)'!N195</f>
        <v>исследование</v>
      </c>
      <c r="D234" s="33">
        <f>'[1]Кальк (единичное)'!L242</f>
        <v>12.82</v>
      </c>
      <c r="E234" s="33">
        <f>'[1]Кальк (единичное)'!M242</f>
        <v>15.38</v>
      </c>
      <c r="F234" s="33">
        <f>'[1]Кальк (последующее)'!L213</f>
        <v>5.68</v>
      </c>
      <c r="G234" s="40">
        <f>'[1]Кальк (последующее)'!M213</f>
        <v>6.82</v>
      </c>
      <c r="H234" s="35">
        <v>22</v>
      </c>
      <c r="I234" s="39">
        <f t="shared" si="20"/>
        <v>10</v>
      </c>
      <c r="J234" s="39">
        <f t="shared" si="21"/>
        <v>12</v>
      </c>
      <c r="K234" s="39">
        <f t="shared" si="18"/>
        <v>4.43</v>
      </c>
      <c r="L234" s="39">
        <f t="shared" si="19"/>
        <v>5.32</v>
      </c>
      <c r="M234" s="6">
        <f t="shared" si="22"/>
        <v>1.1467889908256881</v>
      </c>
      <c r="N234" s="27">
        <v>8.7449999999999992</v>
      </c>
      <c r="O234" s="27">
        <f t="shared" si="23"/>
        <v>8.7200000000000006</v>
      </c>
      <c r="P234" s="6">
        <v>8.7200000000000006</v>
      </c>
      <c r="Q234" s="6">
        <v>10.46</v>
      </c>
      <c r="R234" s="6">
        <v>9.5920000000000005</v>
      </c>
    </row>
    <row r="235" spans="1:18">
      <c r="A235" s="33" t="str">
        <f>'[1]Кальк (единичное)'!A243</f>
        <v>2.1.2.100.</v>
      </c>
      <c r="B235" s="38" t="str">
        <f>'[1]Кальк (единичное)'!B243</f>
        <v>определение цинка и его соединений:</v>
      </c>
      <c r="C235" s="47"/>
      <c r="D235" s="33">
        <f>'[1]Кальк (единичное)'!L243</f>
        <v>0</v>
      </c>
      <c r="E235" s="33">
        <f>'[1]Кальк (единичное)'!M243</f>
        <v>0</v>
      </c>
      <c r="F235" s="33">
        <f>'[1]Кальк (последующее)'!L214</f>
        <v>0</v>
      </c>
      <c r="G235" s="40">
        <f>'[1]Кальк (последующее)'!M214</f>
        <v>0</v>
      </c>
      <c r="H235" s="35"/>
      <c r="I235" s="39">
        <f t="shared" si="20"/>
        <v>0</v>
      </c>
      <c r="J235" s="39">
        <f t="shared" si="21"/>
        <v>0</v>
      </c>
      <c r="K235" s="39">
        <f t="shared" si="18"/>
        <v>0</v>
      </c>
      <c r="L235" s="39">
        <f t="shared" si="19"/>
        <v>0</v>
      </c>
      <c r="M235" s="6" t="e">
        <f t="shared" si="22"/>
        <v>#DIV/0!</v>
      </c>
      <c r="N235" s="27">
        <v>0</v>
      </c>
      <c r="O235" s="27" t="e">
        <f t="shared" si="23"/>
        <v>#DIV/0!</v>
      </c>
      <c r="P235" s="6">
        <v>0</v>
      </c>
      <c r="Q235" s="6">
        <v>0</v>
      </c>
      <c r="R235" s="6">
        <v>0</v>
      </c>
    </row>
    <row r="236" spans="1:18">
      <c r="A236" s="33" t="str">
        <f>'[1]Кальк (единичное)'!A244</f>
        <v>2.1.2.100.3.</v>
      </c>
      <c r="B236" s="38" t="str">
        <f>'[1]Кальк (единичное)'!B244</f>
        <v>определение оксида цинка (СФМ)</v>
      </c>
      <c r="C236" s="47" t="str">
        <f>'[2]Кальк (единичное)'!N197</f>
        <v>исследование</v>
      </c>
      <c r="D236" s="33">
        <f>'[1]Кальк (единичное)'!L244</f>
        <v>12.82</v>
      </c>
      <c r="E236" s="33">
        <f>'[1]Кальк (единичное)'!M244</f>
        <v>15.38</v>
      </c>
      <c r="F236" s="33">
        <f>'[1]Кальк (последующее)'!L215</f>
        <v>5.68</v>
      </c>
      <c r="G236" s="40">
        <f>'[1]Кальк (последующее)'!M215</f>
        <v>6.82</v>
      </c>
      <c r="H236" s="35">
        <v>22</v>
      </c>
      <c r="I236" s="39">
        <f t="shared" si="20"/>
        <v>10</v>
      </c>
      <c r="J236" s="39">
        <f t="shared" si="21"/>
        <v>12</v>
      </c>
      <c r="K236" s="39">
        <f t="shared" si="18"/>
        <v>4.43</v>
      </c>
      <c r="L236" s="39">
        <f t="shared" si="19"/>
        <v>5.32</v>
      </c>
      <c r="M236" s="6">
        <f t="shared" si="22"/>
        <v>1.1467889908256881</v>
      </c>
      <c r="N236" s="27">
        <v>8.7449999999999992</v>
      </c>
      <c r="O236" s="27">
        <f t="shared" si="23"/>
        <v>8.7200000000000006</v>
      </c>
      <c r="P236" s="6">
        <v>8.7200000000000006</v>
      </c>
      <c r="Q236" s="6">
        <v>10.46</v>
      </c>
      <c r="R236" s="6">
        <v>9.5920000000000005</v>
      </c>
    </row>
    <row r="237" spans="1:18" ht="33">
      <c r="A237" s="33" t="str">
        <f>'[1]Кальк (единичное)'!A245</f>
        <v>2.1.2.107.</v>
      </c>
      <c r="B237" s="38" t="str">
        <f>'[1]Кальк (единичное)'!B245</f>
        <v>определение белоксодержащих аэрозолей (СФМ)</v>
      </c>
      <c r="C237" s="47" t="str">
        <f>'[2]Кальк (единичное)'!N198</f>
        <v>исследование</v>
      </c>
      <c r="D237" s="33">
        <f>'[1]Кальк (единичное)'!L245</f>
        <v>14.21</v>
      </c>
      <c r="E237" s="33">
        <f>'[1]Кальк (единичное)'!M245</f>
        <v>17.05</v>
      </c>
      <c r="F237" s="33">
        <f>'[1]Кальк (последующее)'!L216</f>
        <v>4.28</v>
      </c>
      <c r="G237" s="40">
        <f>'[1]Кальк (последующее)'!M216</f>
        <v>5.14</v>
      </c>
      <c r="H237" s="35">
        <v>22</v>
      </c>
      <c r="I237" s="39">
        <f t="shared" si="20"/>
        <v>11.08</v>
      </c>
      <c r="J237" s="39">
        <f t="shared" si="21"/>
        <v>13.3</v>
      </c>
      <c r="K237" s="39">
        <f t="shared" si="18"/>
        <v>3.34</v>
      </c>
      <c r="L237" s="39">
        <f t="shared" si="19"/>
        <v>4.01</v>
      </c>
      <c r="M237" s="6">
        <f t="shared" si="22"/>
        <v>1.1469979296066253</v>
      </c>
      <c r="N237" s="27">
        <v>9.6910000000000007</v>
      </c>
      <c r="O237" s="27">
        <f t="shared" si="23"/>
        <v>9.66</v>
      </c>
      <c r="P237" s="6">
        <v>9.66</v>
      </c>
      <c r="Q237" s="6">
        <v>11.59</v>
      </c>
      <c r="R237" s="6">
        <v>10.625999999999999</v>
      </c>
    </row>
    <row r="238" spans="1:18" ht="23.25" customHeight="1">
      <c r="A238" s="33" t="str">
        <f>'[1]Кальк (единичное)'!A246</f>
        <v>2.1.2.135.</v>
      </c>
      <c r="B238" s="38" t="str">
        <f>'[1]Кальк (единичное)'!B246</f>
        <v>определение дифенилметандиизоцианата (ФЭК)</v>
      </c>
      <c r="C238" s="47" t="str">
        <f>'[2]Кальк (единичное)'!N199</f>
        <v>исследование</v>
      </c>
      <c r="D238" s="33">
        <f>'[1]Кальк (единичное)'!L246</f>
        <v>9.92</v>
      </c>
      <c r="E238" s="33">
        <f>'[1]Кальк (единичное)'!M246</f>
        <v>11.9</v>
      </c>
      <c r="F238" s="33">
        <f>'[1]Кальк (последующее)'!L217</f>
        <v>4.9800000000000004</v>
      </c>
      <c r="G238" s="40">
        <f>'[1]Кальк (последующее)'!M217</f>
        <v>5.98</v>
      </c>
      <c r="H238" s="35">
        <v>24</v>
      </c>
      <c r="I238" s="39">
        <f t="shared" si="20"/>
        <v>7.54</v>
      </c>
      <c r="J238" s="39">
        <f t="shared" si="21"/>
        <v>9.0500000000000007</v>
      </c>
      <c r="K238" s="39">
        <f t="shared" si="18"/>
        <v>3.78</v>
      </c>
      <c r="L238" s="39">
        <f t="shared" si="19"/>
        <v>4.54</v>
      </c>
      <c r="M238" s="6">
        <f t="shared" si="22"/>
        <v>1.1511450381679389</v>
      </c>
      <c r="N238" s="27">
        <v>6.5449999999999999</v>
      </c>
      <c r="O238" s="27">
        <f t="shared" si="23"/>
        <v>6.55</v>
      </c>
      <c r="P238" s="6">
        <v>6.55</v>
      </c>
      <c r="Q238" s="6">
        <v>7.86</v>
      </c>
      <c r="R238" s="6">
        <v>7.2050000000000001</v>
      </c>
    </row>
    <row r="239" spans="1:18" ht="33">
      <c r="A239" s="33" t="str">
        <f>'[1]Кальк (единичное)'!A247</f>
        <v>2.1.2.138.</v>
      </c>
      <c r="B239" s="38" t="str">
        <f>'[1]Кальк (единичное)'!B247</f>
        <v>определение акриловой, метакриловой кислот и их производных:</v>
      </c>
      <c r="C239" s="47"/>
      <c r="D239" s="33">
        <f>'[1]Кальк (единичное)'!L247</f>
        <v>0</v>
      </c>
      <c r="E239" s="33">
        <f>'[1]Кальк (единичное)'!M247</f>
        <v>0</v>
      </c>
      <c r="F239" s="33">
        <f>'[1]Кальк (последующее)'!L218</f>
        <v>0</v>
      </c>
      <c r="G239" s="40">
        <f>'[1]Кальк (последующее)'!M218</f>
        <v>0</v>
      </c>
      <c r="H239" s="35"/>
      <c r="I239" s="39">
        <f t="shared" si="20"/>
        <v>0</v>
      </c>
      <c r="J239" s="39">
        <f t="shared" si="21"/>
        <v>0</v>
      </c>
      <c r="K239" s="39">
        <f t="shared" si="18"/>
        <v>0</v>
      </c>
      <c r="L239" s="39">
        <f t="shared" si="19"/>
        <v>0</v>
      </c>
      <c r="M239" s="6" t="e">
        <f t="shared" si="22"/>
        <v>#DIV/0!</v>
      </c>
      <c r="N239" s="27">
        <v>0</v>
      </c>
      <c r="O239" s="27" t="e">
        <f t="shared" si="23"/>
        <v>#DIV/0!</v>
      </c>
      <c r="P239" s="6">
        <v>0</v>
      </c>
      <c r="Q239" s="6">
        <v>0</v>
      </c>
      <c r="R239" s="6">
        <v>0</v>
      </c>
    </row>
    <row r="240" spans="1:18">
      <c r="A240" s="33" t="str">
        <f>'[1]Кальк (единичное)'!A248</f>
        <v>2.1.2.138.6.</v>
      </c>
      <c r="B240" s="38" t="str">
        <f>'[1]Кальк (единичное)'!B248</f>
        <v>определение акролеина (СФМ)</v>
      </c>
      <c r="C240" s="47" t="str">
        <f>'[2]Кальк (единичное)'!N201</f>
        <v>исследование</v>
      </c>
      <c r="D240" s="33">
        <f>'[1]Кальк (единичное)'!L248</f>
        <v>15.64</v>
      </c>
      <c r="E240" s="33">
        <f>'[1]Кальк (единичное)'!M248</f>
        <v>18.77</v>
      </c>
      <c r="F240" s="33">
        <f>'[1]Кальк (последующее)'!L219</f>
        <v>6.44</v>
      </c>
      <c r="G240" s="40">
        <f>'[1]Кальк (последующее)'!M219</f>
        <v>7.73</v>
      </c>
      <c r="H240" s="35">
        <v>23</v>
      </c>
      <c r="I240" s="39">
        <f t="shared" si="20"/>
        <v>12.04</v>
      </c>
      <c r="J240" s="39">
        <f t="shared" si="21"/>
        <v>14.45</v>
      </c>
      <c r="K240" s="39">
        <f t="shared" si="18"/>
        <v>4.96</v>
      </c>
      <c r="L240" s="39">
        <f t="shared" si="19"/>
        <v>5.95</v>
      </c>
      <c r="M240" s="6">
        <f t="shared" si="22"/>
        <v>1.1488549618320609</v>
      </c>
      <c r="N240" s="27">
        <v>10.494</v>
      </c>
      <c r="O240" s="27">
        <f t="shared" si="23"/>
        <v>10.48</v>
      </c>
      <c r="P240" s="6">
        <v>10.48</v>
      </c>
      <c r="Q240" s="6">
        <v>12.58</v>
      </c>
      <c r="R240" s="6">
        <v>11.528</v>
      </c>
    </row>
    <row r="241" spans="1:18">
      <c r="A241" s="33" t="str">
        <f>'[1]Кальк (единичное)'!A249</f>
        <v>2.1.2.138.9.</v>
      </c>
      <c r="B241" s="38" t="str">
        <f>'[1]Кальк (единичное)'!B249</f>
        <v xml:space="preserve">определение акрилонитрила (ФЭК, СФМ) </v>
      </c>
      <c r="C241" s="47" t="str">
        <f>'[2]Кальк (единичное)'!N202</f>
        <v>исследование</v>
      </c>
      <c r="D241" s="33">
        <f>'[1]Кальк (единичное)'!L249</f>
        <v>14.21</v>
      </c>
      <c r="E241" s="33">
        <f>'[1]Кальк (единичное)'!M249</f>
        <v>17.05</v>
      </c>
      <c r="F241" s="33">
        <f>'[1]Кальк (последующее)'!L220</f>
        <v>7.12</v>
      </c>
      <c r="G241" s="40">
        <f>'[1]Кальк (последующее)'!M220</f>
        <v>8.5399999999999991</v>
      </c>
      <c r="H241" s="35">
        <v>22</v>
      </c>
      <c r="I241" s="39">
        <f t="shared" si="20"/>
        <v>11.08</v>
      </c>
      <c r="J241" s="39">
        <f t="shared" si="21"/>
        <v>13.3</v>
      </c>
      <c r="K241" s="39">
        <f t="shared" si="18"/>
        <v>5.55</v>
      </c>
      <c r="L241" s="39">
        <f t="shared" si="19"/>
        <v>6.66</v>
      </c>
      <c r="M241" s="6">
        <f t="shared" si="22"/>
        <v>1.1469979296066253</v>
      </c>
      <c r="N241" s="27">
        <v>9.6910000000000007</v>
      </c>
      <c r="O241" s="27">
        <f t="shared" si="23"/>
        <v>9.66</v>
      </c>
      <c r="P241" s="6">
        <v>9.66</v>
      </c>
      <c r="Q241" s="6">
        <v>11.59</v>
      </c>
      <c r="R241" s="6">
        <v>10.625999999999999</v>
      </c>
    </row>
    <row r="242" spans="1:18">
      <c r="A242" s="33" t="str">
        <f>'[1]Кальк (единичное)'!A250</f>
        <v>2.1.2.181.</v>
      </c>
      <c r="B242" s="38" t="str">
        <f>'[1]Кальк (единичное)'!B250</f>
        <v>измерение пыли (запыленности воздуха):</v>
      </c>
      <c r="C242" s="47" t="str">
        <f>'[2]Кальк (единичное)'!N203</f>
        <v>исследование</v>
      </c>
      <c r="D242" s="33">
        <f>'[1]Кальк (единичное)'!L250</f>
        <v>0</v>
      </c>
      <c r="E242" s="33">
        <f>'[1]Кальк (единичное)'!M250</f>
        <v>0</v>
      </c>
      <c r="F242" s="33">
        <f>'[1]Кальк (последующее)'!L221</f>
        <v>0</v>
      </c>
      <c r="G242" s="40">
        <f>'[1]Кальк (последующее)'!M221</f>
        <v>0</v>
      </c>
      <c r="H242" s="35"/>
      <c r="I242" s="39">
        <f t="shared" si="20"/>
        <v>0</v>
      </c>
      <c r="J242" s="39">
        <f t="shared" si="21"/>
        <v>0</v>
      </c>
      <c r="K242" s="39">
        <f t="shared" si="18"/>
        <v>0</v>
      </c>
      <c r="L242" s="39">
        <f t="shared" si="19"/>
        <v>0</v>
      </c>
      <c r="M242" s="6" t="e">
        <f t="shared" si="22"/>
        <v>#DIV/0!</v>
      </c>
      <c r="N242" s="27">
        <v>0</v>
      </c>
      <c r="O242" s="27" t="e">
        <f t="shared" si="23"/>
        <v>#DIV/0!</v>
      </c>
      <c r="P242" s="6">
        <v>0</v>
      </c>
      <c r="Q242" s="6">
        <v>0</v>
      </c>
      <c r="R242" s="6">
        <v>0</v>
      </c>
    </row>
    <row r="243" spans="1:18" ht="33">
      <c r="A243" s="33" t="str">
        <f>'[1]Кальк (единичное)'!A251</f>
        <v>2.1.2.181.1.</v>
      </c>
      <c r="B243" s="38" t="str">
        <f>'[1]Кальк (единичное)'!B251</f>
        <v>измерение запыленности воздуха (гравиметрический метод)</v>
      </c>
      <c r="C243" s="47" t="str">
        <f>'[2]Кальк (единичное)'!N204</f>
        <v>исследование</v>
      </c>
      <c r="D243" s="33">
        <f>'[1]Кальк (единичное)'!L251</f>
        <v>6.49</v>
      </c>
      <c r="E243" s="33">
        <f>'[1]Кальк (единичное)'!M251</f>
        <v>7.79</v>
      </c>
      <c r="F243" s="33">
        <f>'[1]Кальк (последующее)'!L222</f>
        <v>2.13</v>
      </c>
      <c r="G243" s="40">
        <f>'[1]Кальк (последующее)'!M222</f>
        <v>2.56</v>
      </c>
      <c r="H243" s="35">
        <v>9</v>
      </c>
      <c r="I243" s="39">
        <f t="shared" si="20"/>
        <v>5.91</v>
      </c>
      <c r="J243" s="39">
        <f t="shared" si="21"/>
        <v>7.09</v>
      </c>
      <c r="K243" s="39">
        <f t="shared" si="18"/>
        <v>1.94</v>
      </c>
      <c r="L243" s="39">
        <f t="shared" si="19"/>
        <v>2.33</v>
      </c>
      <c r="M243" s="6">
        <f t="shared" si="22"/>
        <v>1.1520467836257311</v>
      </c>
      <c r="N243" s="27">
        <v>5.1369999999999996</v>
      </c>
      <c r="O243" s="27">
        <f t="shared" si="23"/>
        <v>5.13</v>
      </c>
      <c r="P243" s="6">
        <v>5.13</v>
      </c>
      <c r="Q243" s="6">
        <v>6.16</v>
      </c>
      <c r="R243" s="6">
        <v>5.6429999999999998</v>
      </c>
    </row>
    <row r="244" spans="1:18" ht="85.5" customHeight="1">
      <c r="A244" s="33" t="str">
        <f>'[1]Кальк (единичное)'!A252</f>
        <v>2.1.2.194.</v>
      </c>
      <c r="B244" s="38" t="str">
        <f>'[1]Кальк (единичное)'!B252</f>
        <v>экспресс-измерение на газоанализаторе CMS: винилхлорид; нефтяные углеводороды; озон; сероводород; меркаптаны; бензол; перхлорэтилен; толуол; трихлорэтилен; ксилол; формальдегид; ацетон; стирол; (одно вещество)</v>
      </c>
      <c r="C244" s="47" t="str">
        <f>'[2]Кальк (единичное)'!N205</f>
        <v>исследование</v>
      </c>
      <c r="D244" s="33"/>
      <c r="E244" s="33"/>
      <c r="F244" s="33"/>
      <c r="G244" s="40"/>
      <c r="H244" s="35"/>
      <c r="I244" s="39"/>
      <c r="J244" s="39"/>
      <c r="K244" s="39"/>
      <c r="L244" s="39"/>
      <c r="M244" s="6" t="e">
        <f t="shared" si="22"/>
        <v>#DIV/0!</v>
      </c>
      <c r="N244" s="27">
        <v>0</v>
      </c>
      <c r="O244" s="27" t="e">
        <f t="shared" si="23"/>
        <v>#DIV/0!</v>
      </c>
      <c r="R244" s="6">
        <v>0</v>
      </c>
    </row>
    <row r="245" spans="1:18" ht="36" customHeight="1">
      <c r="A245" s="33" t="str">
        <f>'[1]Кальк (единичное)'!A253</f>
        <v>2.1.2.194.1.</v>
      </c>
      <c r="B245" s="38" t="str">
        <f>'[1]Кальк (единичное)'!B253</f>
        <v>экспресс-измерение на газоанализаторе CMS: моксил углерода</v>
      </c>
      <c r="C245" s="47" t="str">
        <f>'[2]Кальк (единичное)'!N206</f>
        <v>исследование</v>
      </c>
      <c r="D245" s="33">
        <f>'[1]Кальк (единичное)'!L253</f>
        <v>5.68</v>
      </c>
      <c r="E245" s="33">
        <f>'[1]Кальк (единичное)'!M253</f>
        <v>6.82</v>
      </c>
      <c r="F245" s="33">
        <f>'[1]Кальк (последующее)'!L224</f>
        <v>2.13</v>
      </c>
      <c r="G245" s="33">
        <f>'[1]Кальк (последующее)'!M224</f>
        <v>2.56</v>
      </c>
      <c r="H245" s="35">
        <v>20</v>
      </c>
      <c r="I245" s="39">
        <f>ROUND(D245-(D245*H245/100),2)</f>
        <v>4.54</v>
      </c>
      <c r="J245" s="39">
        <f>ROUND(I245*20/100+I245,2)</f>
        <v>5.45</v>
      </c>
      <c r="K245" s="39">
        <f>ROUND(F245-(F245*H245/100),2)</f>
        <v>1.7</v>
      </c>
      <c r="L245" s="39">
        <f>ROUND(K245*20/100+K245,2)</f>
        <v>2.04</v>
      </c>
      <c r="M245" s="6">
        <f t="shared" si="22"/>
        <v>1.1407035175879396</v>
      </c>
      <c r="N245" s="27">
        <v>3.96</v>
      </c>
      <c r="O245" s="27">
        <f t="shared" si="23"/>
        <v>3.9800000000000004</v>
      </c>
      <c r="P245" s="6">
        <v>3.98</v>
      </c>
      <c r="Q245" s="6">
        <v>4.78</v>
      </c>
      <c r="R245" s="6">
        <v>4.3780000000000001</v>
      </c>
    </row>
    <row r="246" spans="1:18" ht="36" customHeight="1">
      <c r="A246" s="33" t="str">
        <f>'[1]Кальк (единичное)'!A254</f>
        <v>2.1.2.194.2.</v>
      </c>
      <c r="B246" s="38" t="str">
        <f>'[1]Кальк (единичное)'!B254</f>
        <v>экспресс-измерение на газоанализаторе CMS: толуол</v>
      </c>
      <c r="C246" s="47" t="str">
        <f>'[1]Расчет  (последующее)'!C625</f>
        <v>исследование</v>
      </c>
      <c r="D246" s="33">
        <f>'[1]Кальк (единичное)'!L254</f>
        <v>5.68</v>
      </c>
      <c r="E246" s="33">
        <f>'[1]Кальк (единичное)'!M254</f>
        <v>6.82</v>
      </c>
      <c r="F246" s="33">
        <f>'[1]Кальк (последующее)'!L225</f>
        <v>2.13</v>
      </c>
      <c r="G246" s="33">
        <f>'[1]Кальк (последующее)'!M225</f>
        <v>2.56</v>
      </c>
      <c r="H246" s="35">
        <v>20</v>
      </c>
      <c r="I246" s="39">
        <f>ROUND(D246-(D246*H246/100),2)</f>
        <v>4.54</v>
      </c>
      <c r="J246" s="39">
        <f>ROUND(I246*20/100+I246,2)</f>
        <v>5.45</v>
      </c>
      <c r="K246" s="39">
        <f>ROUND(F246-(F246*H246/100),2)</f>
        <v>1.7</v>
      </c>
      <c r="L246" s="39">
        <f>ROUND(K246*20/100+K246,2)</f>
        <v>2.04</v>
      </c>
      <c r="M246" s="6">
        <f t="shared" si="22"/>
        <v>1.1407035175879396</v>
      </c>
      <c r="N246" s="27">
        <v>3.96</v>
      </c>
      <c r="O246" s="27">
        <f t="shared" si="23"/>
        <v>3.9800000000000004</v>
      </c>
      <c r="P246" s="6">
        <v>3.98</v>
      </c>
      <c r="Q246" s="6">
        <v>4.78</v>
      </c>
      <c r="R246" s="6">
        <v>4.3780000000000001</v>
      </c>
    </row>
    <row r="247" spans="1:18" ht="36" customHeight="1">
      <c r="A247" s="33" t="str">
        <f>'[1]Кальк (единичное)'!A255</f>
        <v>2.1.2.194.3.</v>
      </c>
      <c r="B247" s="38" t="str">
        <f>'[1]Кальк (единичное)'!B255</f>
        <v>экспресс-измерение на газоанализаторе CMS:аммиак</v>
      </c>
      <c r="C247" s="47" t="str">
        <f>'[2]Кальк (единичное)'!N208</f>
        <v>исследование</v>
      </c>
      <c r="D247" s="33">
        <f>'[1]Кальк (единичное)'!L255</f>
        <v>5.68</v>
      </c>
      <c r="E247" s="33">
        <f>'[1]Кальк (единичное)'!M255</f>
        <v>6.82</v>
      </c>
      <c r="F247" s="33">
        <f>'[1]Кальк (последующее)'!L226</f>
        <v>2.13</v>
      </c>
      <c r="G247" s="33">
        <f>'[1]Кальк (последующее)'!M226</f>
        <v>2.56</v>
      </c>
      <c r="H247" s="35">
        <v>20</v>
      </c>
      <c r="I247" s="39">
        <f t="shared" ref="I247:I257" si="24">ROUND(D247-(D247*H247/100),2)</f>
        <v>4.54</v>
      </c>
      <c r="J247" s="39">
        <f t="shared" ref="J247:J257" si="25">ROUND(I247*20/100+I247,2)</f>
        <v>5.45</v>
      </c>
      <c r="K247" s="39">
        <f t="shared" ref="K247:K310" si="26">ROUND(F247-(F247*H247/100),2)</f>
        <v>1.7</v>
      </c>
      <c r="L247" s="39">
        <f t="shared" ref="L247:L310" si="27">ROUND(K247*20/100+K247,2)</f>
        <v>2.04</v>
      </c>
      <c r="M247" s="6">
        <f t="shared" si="22"/>
        <v>1.1407035175879396</v>
      </c>
      <c r="N247" s="27">
        <v>3.96</v>
      </c>
      <c r="O247" s="27">
        <f t="shared" si="23"/>
        <v>3.9800000000000004</v>
      </c>
      <c r="P247" s="6">
        <v>3.98</v>
      </c>
      <c r="Q247" s="6">
        <v>4.78</v>
      </c>
      <c r="R247" s="6">
        <v>4.3780000000000001</v>
      </c>
    </row>
    <row r="248" spans="1:18" ht="36" customHeight="1">
      <c r="A248" s="33" t="str">
        <f>'[1]Кальк (единичное)'!A256</f>
        <v>2.1.2.194.4.</v>
      </c>
      <c r="B248" s="38" t="str">
        <f>'[1]Кальк (единичное)'!B256</f>
        <v>экспресс-измерение на газоанализаторе CMS: ацетон</v>
      </c>
      <c r="C248" s="47" t="str">
        <f>'[2]Кальк (единичное)'!N209</f>
        <v>исследование</v>
      </c>
      <c r="D248" s="33">
        <f>'[1]Кальк (единичное)'!L256</f>
        <v>5.68</v>
      </c>
      <c r="E248" s="33">
        <f>'[1]Кальк (единичное)'!M256</f>
        <v>6.82</v>
      </c>
      <c r="F248" s="33">
        <f>'[1]Кальк (последующее)'!L227</f>
        <v>2.13</v>
      </c>
      <c r="G248" s="33">
        <f>'[1]Кальк (последующее)'!M227</f>
        <v>2.56</v>
      </c>
      <c r="H248" s="35">
        <v>20</v>
      </c>
      <c r="I248" s="39">
        <f t="shared" si="24"/>
        <v>4.54</v>
      </c>
      <c r="J248" s="39">
        <f t="shared" si="25"/>
        <v>5.45</v>
      </c>
      <c r="K248" s="39">
        <f t="shared" si="26"/>
        <v>1.7</v>
      </c>
      <c r="L248" s="39">
        <f t="shared" si="27"/>
        <v>2.04</v>
      </c>
      <c r="M248" s="6">
        <f t="shared" si="22"/>
        <v>1.1407035175879396</v>
      </c>
      <c r="N248" s="27">
        <v>3.96</v>
      </c>
      <c r="O248" s="27">
        <f t="shared" si="23"/>
        <v>3.9800000000000004</v>
      </c>
      <c r="P248" s="6">
        <v>3.98</v>
      </c>
      <c r="Q248" s="6">
        <v>4.78</v>
      </c>
      <c r="R248" s="6">
        <v>4.3780000000000001</v>
      </c>
    </row>
    <row r="249" spans="1:18" ht="36" customHeight="1">
      <c r="A249" s="33" t="str">
        <f>'[1]Кальк (единичное)'!A257</f>
        <v>2.1.2.194.5.</v>
      </c>
      <c r="B249" s="38" t="str">
        <f>'[1]Кальк (единичное)'!B257</f>
        <v>экспресс-измерение на газоанализаторе CMS:винилхлорид</v>
      </c>
      <c r="C249" s="47" t="str">
        <f>'[2]Кальк (единичное)'!N210</f>
        <v>исследование</v>
      </c>
      <c r="D249" s="33">
        <f>'[1]Кальк (единичное)'!L257</f>
        <v>5.68</v>
      </c>
      <c r="E249" s="33">
        <f>'[1]Кальк (единичное)'!M257</f>
        <v>6.82</v>
      </c>
      <c r="F249" s="33">
        <f>'[1]Кальк (последующее)'!L228</f>
        <v>2.13</v>
      </c>
      <c r="G249" s="33">
        <f>'[1]Кальк (последующее)'!M228</f>
        <v>2.56</v>
      </c>
      <c r="H249" s="35">
        <v>20</v>
      </c>
      <c r="I249" s="39">
        <f t="shared" si="24"/>
        <v>4.54</v>
      </c>
      <c r="J249" s="39">
        <f t="shared" si="25"/>
        <v>5.45</v>
      </c>
      <c r="K249" s="39">
        <f t="shared" si="26"/>
        <v>1.7</v>
      </c>
      <c r="L249" s="39">
        <f t="shared" si="27"/>
        <v>2.04</v>
      </c>
      <c r="M249" s="6">
        <f t="shared" si="22"/>
        <v>1.1407035175879396</v>
      </c>
      <c r="N249" s="27">
        <v>3.96</v>
      </c>
      <c r="O249" s="27">
        <f t="shared" si="23"/>
        <v>3.9800000000000004</v>
      </c>
      <c r="P249" s="6">
        <v>3.98</v>
      </c>
      <c r="Q249" s="6">
        <v>4.78</v>
      </c>
      <c r="R249" s="6">
        <v>4.3780000000000001</v>
      </c>
    </row>
    <row r="250" spans="1:18" ht="36" customHeight="1">
      <c r="A250" s="33" t="str">
        <f>'[1]Кальк (единичное)'!A258</f>
        <v>2.1.2.194.6.</v>
      </c>
      <c r="B250" s="38" t="str">
        <f>'[1]Кальк (единичное)'!B258</f>
        <v>экспресс-измерение на газоанализаторе CMS: диоксид азота</v>
      </c>
      <c r="C250" s="47" t="str">
        <f>'[2]Кальк (единичное)'!N211</f>
        <v>исследование</v>
      </c>
      <c r="D250" s="33">
        <f>'[1]Кальк (единичное)'!L258</f>
        <v>5.68</v>
      </c>
      <c r="E250" s="33">
        <f>'[1]Кальк (единичное)'!M258</f>
        <v>6.82</v>
      </c>
      <c r="F250" s="33">
        <f>'[1]Кальк (последующее)'!L229</f>
        <v>2.13</v>
      </c>
      <c r="G250" s="33">
        <f>'[1]Кальк (последующее)'!M229</f>
        <v>2.56</v>
      </c>
      <c r="H250" s="35">
        <v>20</v>
      </c>
      <c r="I250" s="39">
        <f t="shared" si="24"/>
        <v>4.54</v>
      </c>
      <c r="J250" s="39">
        <f t="shared" si="25"/>
        <v>5.45</v>
      </c>
      <c r="K250" s="39">
        <f t="shared" si="26"/>
        <v>1.7</v>
      </c>
      <c r="L250" s="39">
        <f t="shared" si="27"/>
        <v>2.04</v>
      </c>
      <c r="M250" s="6">
        <f t="shared" si="22"/>
        <v>1.1407035175879396</v>
      </c>
      <c r="N250" s="27">
        <v>3.96</v>
      </c>
      <c r="O250" s="27">
        <f t="shared" si="23"/>
        <v>3.9800000000000004</v>
      </c>
      <c r="P250" s="6">
        <v>3.98</v>
      </c>
      <c r="Q250" s="6">
        <v>4.78</v>
      </c>
      <c r="R250" s="6">
        <v>4.3780000000000001</v>
      </c>
    </row>
    <row r="251" spans="1:18" ht="36" customHeight="1">
      <c r="A251" s="33" t="str">
        <f>'[1]Кальк (единичное)'!A259</f>
        <v>2.1.2.194.7.</v>
      </c>
      <c r="B251" s="38" t="str">
        <f>'[1]Кальк (единичное)'!B259</f>
        <v>экспресс-измерение на газоанализаторе CMS: диоксид серы</v>
      </c>
      <c r="C251" s="47" t="str">
        <f>'[2]Кальк (единичное)'!N212</f>
        <v>исследование</v>
      </c>
      <c r="D251" s="33">
        <f>'[1]Кальк (единичное)'!L259</f>
        <v>5.68</v>
      </c>
      <c r="E251" s="33">
        <f>'[1]Кальк (единичное)'!M259</f>
        <v>6.82</v>
      </c>
      <c r="F251" s="33">
        <f>'[1]Кальк (последующее)'!L230</f>
        <v>2.13</v>
      </c>
      <c r="G251" s="33">
        <f>'[1]Кальк (последующее)'!M230</f>
        <v>2.56</v>
      </c>
      <c r="H251" s="35">
        <v>20</v>
      </c>
      <c r="I251" s="39">
        <f t="shared" si="24"/>
        <v>4.54</v>
      </c>
      <c r="J251" s="39">
        <f t="shared" si="25"/>
        <v>5.45</v>
      </c>
      <c r="K251" s="39">
        <f t="shared" si="26"/>
        <v>1.7</v>
      </c>
      <c r="L251" s="39">
        <f t="shared" si="27"/>
        <v>2.04</v>
      </c>
      <c r="M251" s="6">
        <f t="shared" si="22"/>
        <v>1.1407035175879396</v>
      </c>
      <c r="N251" s="27">
        <v>3.96</v>
      </c>
      <c r="O251" s="27">
        <f t="shared" si="23"/>
        <v>3.9800000000000004</v>
      </c>
      <c r="P251" s="6">
        <v>3.98</v>
      </c>
      <c r="Q251" s="6">
        <v>4.78</v>
      </c>
      <c r="R251" s="6">
        <v>4.3780000000000001</v>
      </c>
    </row>
    <row r="252" spans="1:18" ht="36" customHeight="1">
      <c r="A252" s="33" t="str">
        <f>'[1]Кальк (единичное)'!A260</f>
        <v>2.1.2.194.8.</v>
      </c>
      <c r="B252" s="38" t="str">
        <f>'[1]Кальк (единичное)'!B260</f>
        <v>экспресс-измерение на газоанализаторе CMS:ксилол</v>
      </c>
      <c r="C252" s="47" t="str">
        <f>'[2]Кальк (единичное)'!N213</f>
        <v>исследование</v>
      </c>
      <c r="D252" s="33">
        <f>'[1]Кальк (единичное)'!L260</f>
        <v>5.68</v>
      </c>
      <c r="E252" s="33">
        <f>'[1]Кальк (единичное)'!M260</f>
        <v>6.82</v>
      </c>
      <c r="F252" s="33">
        <f>'[1]Кальк (последующее)'!L231</f>
        <v>2.13</v>
      </c>
      <c r="G252" s="33">
        <f>'[1]Кальк (последующее)'!M231</f>
        <v>2.56</v>
      </c>
      <c r="H252" s="35">
        <v>20</v>
      </c>
      <c r="I252" s="39">
        <f t="shared" si="24"/>
        <v>4.54</v>
      </c>
      <c r="J252" s="39">
        <f t="shared" si="25"/>
        <v>5.45</v>
      </c>
      <c r="K252" s="39">
        <f t="shared" si="26"/>
        <v>1.7</v>
      </c>
      <c r="L252" s="39">
        <f t="shared" si="27"/>
        <v>2.04</v>
      </c>
      <c r="M252" s="6">
        <f t="shared" si="22"/>
        <v>1.1407035175879396</v>
      </c>
      <c r="N252" s="27">
        <v>3.96</v>
      </c>
      <c r="O252" s="27">
        <f t="shared" si="23"/>
        <v>3.9800000000000004</v>
      </c>
      <c r="P252" s="6">
        <v>3.98</v>
      </c>
      <c r="Q252" s="6">
        <v>4.78</v>
      </c>
      <c r="R252" s="6">
        <v>4.3780000000000001</v>
      </c>
    </row>
    <row r="253" spans="1:18" ht="36" customHeight="1">
      <c r="A253" s="33" t="str">
        <f>'[1]Кальк (единичное)'!A261</f>
        <v>2.1.2.194.9.</v>
      </c>
      <c r="B253" s="38" t="str">
        <f>'[1]Кальк (единичное)'!B261</f>
        <v>экспресс-измерение на газоанализаторе CMS:сероводород</v>
      </c>
      <c r="C253" s="47" t="str">
        <f>'[2]Кальк (единичное)'!N214</f>
        <v>исследование</v>
      </c>
      <c r="D253" s="33">
        <f>'[1]Кальк (единичное)'!L261</f>
        <v>5.68</v>
      </c>
      <c r="E253" s="33">
        <f>'[1]Кальк (единичное)'!M261</f>
        <v>6.82</v>
      </c>
      <c r="F253" s="33">
        <f>'[1]Кальк (последующее)'!L232</f>
        <v>2.13</v>
      </c>
      <c r="G253" s="33">
        <f>'[1]Кальк (последующее)'!M232</f>
        <v>2.56</v>
      </c>
      <c r="H253" s="35">
        <v>20</v>
      </c>
      <c r="I253" s="39">
        <f t="shared" si="24"/>
        <v>4.54</v>
      </c>
      <c r="J253" s="39">
        <f t="shared" si="25"/>
        <v>5.45</v>
      </c>
      <c r="K253" s="39">
        <f t="shared" si="26"/>
        <v>1.7</v>
      </c>
      <c r="L253" s="39">
        <f t="shared" si="27"/>
        <v>2.04</v>
      </c>
      <c r="M253" s="6">
        <f t="shared" si="22"/>
        <v>1.1407035175879396</v>
      </c>
      <c r="N253" s="27">
        <v>3.96</v>
      </c>
      <c r="O253" s="27">
        <f t="shared" si="23"/>
        <v>3.9800000000000004</v>
      </c>
      <c r="P253" s="6">
        <v>3.98</v>
      </c>
      <c r="Q253" s="6">
        <v>4.78</v>
      </c>
      <c r="R253" s="6">
        <v>4.3780000000000001</v>
      </c>
    </row>
    <row r="254" spans="1:18" ht="36" customHeight="1">
      <c r="A254" s="33" t="str">
        <f>'[1]Кальк (единичное)'!A262</f>
        <v>2.1.2.194.10.</v>
      </c>
      <c r="B254" s="38" t="str">
        <f>'[1]Кальк (единичное)'!B262</f>
        <v>экспресс-измерение на газоанализаторе CMS: соляная кислота</v>
      </c>
      <c r="C254" s="47" t="str">
        <f>'[2]Кальк (единичное)'!N215</f>
        <v>исследование</v>
      </c>
      <c r="D254" s="33">
        <f>'[1]Кальк (единичное)'!L262</f>
        <v>5.68</v>
      </c>
      <c r="E254" s="33">
        <f>'[1]Кальк (единичное)'!M262</f>
        <v>6.82</v>
      </c>
      <c r="F254" s="33">
        <f>'[1]Кальк (последующее)'!L233</f>
        <v>2.13</v>
      </c>
      <c r="G254" s="33">
        <f>'[1]Кальк (последующее)'!M233</f>
        <v>2.56</v>
      </c>
      <c r="H254" s="35">
        <v>20</v>
      </c>
      <c r="I254" s="39">
        <f t="shared" si="24"/>
        <v>4.54</v>
      </c>
      <c r="J254" s="39">
        <f t="shared" si="25"/>
        <v>5.45</v>
      </c>
      <c r="K254" s="39">
        <f t="shared" si="26"/>
        <v>1.7</v>
      </c>
      <c r="L254" s="39">
        <f t="shared" si="27"/>
        <v>2.04</v>
      </c>
      <c r="M254" s="6">
        <f t="shared" si="22"/>
        <v>1.1407035175879396</v>
      </c>
      <c r="N254" s="27">
        <v>3.96</v>
      </c>
      <c r="O254" s="27">
        <f t="shared" si="23"/>
        <v>3.9800000000000004</v>
      </c>
      <c r="P254" s="6">
        <v>3.98</v>
      </c>
      <c r="Q254" s="6">
        <v>4.78</v>
      </c>
      <c r="R254" s="6">
        <v>4.3780000000000001</v>
      </c>
    </row>
    <row r="255" spans="1:18" ht="36" customHeight="1">
      <c r="A255" s="33" t="str">
        <f>'[1]Кальк (единичное)'!A263</f>
        <v>2.1.2.194.11.</v>
      </c>
      <c r="B255" s="38" t="str">
        <f>'[1]Кальк (единичное)'!B263</f>
        <v>экспресс-измерение на газоанализаторе CMS: стирол</v>
      </c>
      <c r="C255" s="47" t="str">
        <f>'[2]Кальк (единичное)'!N216</f>
        <v>исследование</v>
      </c>
      <c r="D255" s="33">
        <f>'[1]Кальк (единичное)'!L263</f>
        <v>5.68</v>
      </c>
      <c r="E255" s="33">
        <f>'[1]Кальк (единичное)'!M263</f>
        <v>6.82</v>
      </c>
      <c r="F255" s="33">
        <f>'[1]Кальк (последующее)'!L234</f>
        <v>2.13</v>
      </c>
      <c r="G255" s="33">
        <f>'[1]Кальк (последующее)'!M234</f>
        <v>2.56</v>
      </c>
      <c r="H255" s="35">
        <v>20</v>
      </c>
      <c r="I255" s="39">
        <f t="shared" si="24"/>
        <v>4.54</v>
      </c>
      <c r="J255" s="39">
        <f t="shared" si="25"/>
        <v>5.45</v>
      </c>
      <c r="K255" s="39">
        <f t="shared" si="26"/>
        <v>1.7</v>
      </c>
      <c r="L255" s="39">
        <f t="shared" si="27"/>
        <v>2.04</v>
      </c>
      <c r="M255" s="6">
        <f t="shared" si="22"/>
        <v>1.1407035175879396</v>
      </c>
      <c r="N255" s="27">
        <v>3.96</v>
      </c>
      <c r="O255" s="27">
        <f t="shared" si="23"/>
        <v>3.9800000000000004</v>
      </c>
      <c r="P255" s="6">
        <v>3.98</v>
      </c>
      <c r="Q255" s="6">
        <v>4.78</v>
      </c>
      <c r="R255" s="6">
        <v>4.3780000000000001</v>
      </c>
    </row>
    <row r="256" spans="1:18" ht="36" customHeight="1">
      <c r="A256" s="33" t="str">
        <f>'[1]Кальк (единичное)'!A264</f>
        <v>2.1.2.194.12.</v>
      </c>
      <c r="B256" s="38" t="str">
        <f>'[1]Кальк (единичное)'!B264</f>
        <v>экспресс-измерение на газоанализаторе CMS:углерод нефти</v>
      </c>
      <c r="C256" s="47" t="str">
        <f>'[2]Кальк (единичное)'!N217</f>
        <v>исследование</v>
      </c>
      <c r="D256" s="33">
        <f>'[1]Кальк (единичное)'!L264</f>
        <v>5.68</v>
      </c>
      <c r="E256" s="33">
        <f>'[1]Кальк (единичное)'!M264</f>
        <v>6.82</v>
      </c>
      <c r="F256" s="33">
        <f>'[1]Кальк (последующее)'!L235</f>
        <v>2.13</v>
      </c>
      <c r="G256" s="33">
        <f>'[1]Кальк (последующее)'!M235</f>
        <v>2.56</v>
      </c>
      <c r="H256" s="35">
        <v>20</v>
      </c>
      <c r="I256" s="39">
        <f t="shared" si="24"/>
        <v>4.54</v>
      </c>
      <c r="J256" s="39">
        <f t="shared" si="25"/>
        <v>5.45</v>
      </c>
      <c r="K256" s="39">
        <f t="shared" si="26"/>
        <v>1.7</v>
      </c>
      <c r="L256" s="39">
        <f t="shared" si="27"/>
        <v>2.04</v>
      </c>
      <c r="M256" s="6">
        <f t="shared" si="22"/>
        <v>1.1407035175879396</v>
      </c>
      <c r="N256" s="27">
        <v>3.96</v>
      </c>
      <c r="O256" s="27">
        <f t="shared" si="23"/>
        <v>3.9800000000000004</v>
      </c>
      <c r="P256" s="6">
        <v>3.98</v>
      </c>
      <c r="Q256" s="6">
        <v>4.78</v>
      </c>
      <c r="R256" s="6">
        <v>4.3780000000000001</v>
      </c>
    </row>
    <row r="257" spans="1:18" ht="36" customHeight="1">
      <c r="A257" s="33" t="str">
        <f>'[1]Кальк (единичное)'!A265</f>
        <v>2.1.2.194.13.</v>
      </c>
      <c r="B257" s="38" t="str">
        <f>'[1]Кальк (единичное)'!B265</f>
        <v>экспресс-измерение на газоанализаторе CMS: формальдегид</v>
      </c>
      <c r="C257" s="47" t="str">
        <f>'[2]Кальк (единичное)'!N218</f>
        <v>исследование</v>
      </c>
      <c r="D257" s="33">
        <f>'[1]Кальк (единичное)'!L265</f>
        <v>5.68</v>
      </c>
      <c r="E257" s="33">
        <f>'[1]Кальк (единичное)'!M265</f>
        <v>6.82</v>
      </c>
      <c r="F257" s="33">
        <f>'[1]Кальк (последующее)'!L236</f>
        <v>2.13</v>
      </c>
      <c r="G257" s="33">
        <f>'[1]Кальк (последующее)'!M236</f>
        <v>2.56</v>
      </c>
      <c r="H257" s="35">
        <v>20</v>
      </c>
      <c r="I257" s="39">
        <f t="shared" si="24"/>
        <v>4.54</v>
      </c>
      <c r="J257" s="39">
        <f t="shared" si="25"/>
        <v>5.45</v>
      </c>
      <c r="K257" s="39">
        <f t="shared" si="26"/>
        <v>1.7</v>
      </c>
      <c r="L257" s="39">
        <f t="shared" si="27"/>
        <v>2.04</v>
      </c>
      <c r="M257" s="6">
        <f t="shared" si="22"/>
        <v>1.1407035175879396</v>
      </c>
      <c r="N257" s="27">
        <v>3.96</v>
      </c>
      <c r="O257" s="27">
        <f t="shared" si="23"/>
        <v>3.9800000000000004</v>
      </c>
      <c r="P257" s="6">
        <v>3.98</v>
      </c>
      <c r="Q257" s="6">
        <v>4.78</v>
      </c>
      <c r="R257" s="6">
        <v>4.3780000000000001</v>
      </c>
    </row>
    <row r="258" spans="1:18" ht="49.5">
      <c r="A258" s="33" t="str">
        <f>'[1]Кальк (единичное)'!A266</f>
        <v>2.1.2.196.</v>
      </c>
      <c r="B258" s="38" t="str">
        <f>'[1]Кальк (единичное)'!B266</f>
        <v xml:space="preserve">измерение вредных веществ экспресс-методом с использованием индикаторных трубок (ГОСТ 12.1.014-84) </v>
      </c>
      <c r="C258" s="47" t="str">
        <f>'[2]Кальк (единичное)'!N206</f>
        <v>исследование</v>
      </c>
      <c r="D258" s="33">
        <f>'[1]Кальк (единичное)'!L266</f>
        <v>5.03</v>
      </c>
      <c r="E258" s="33">
        <f>'[1]Кальк (единичное)'!M266</f>
        <v>6.04</v>
      </c>
      <c r="F258" s="33">
        <f>'[1]Кальк (последующее)'!L237</f>
        <v>2.85</v>
      </c>
      <c r="G258" s="40">
        <f>'[1]Кальк (последующее)'!M237</f>
        <v>3.42</v>
      </c>
      <c r="H258" s="35">
        <v>13</v>
      </c>
      <c r="I258" s="39">
        <f t="shared" si="20"/>
        <v>4.38</v>
      </c>
      <c r="J258" s="39">
        <f t="shared" si="21"/>
        <v>5.26</v>
      </c>
      <c r="K258" s="39">
        <f t="shared" si="26"/>
        <v>2.48</v>
      </c>
      <c r="L258" s="39">
        <f t="shared" si="27"/>
        <v>2.98</v>
      </c>
      <c r="M258" s="6">
        <f t="shared" si="22"/>
        <v>1.1465968586387434</v>
      </c>
      <c r="N258" s="27">
        <v>3.8170000000000002</v>
      </c>
      <c r="O258" s="27">
        <f t="shared" si="23"/>
        <v>3.8200000000000003</v>
      </c>
      <c r="P258" s="6">
        <v>3.82</v>
      </c>
      <c r="Q258" s="6">
        <v>4.58</v>
      </c>
      <c r="R258" s="6">
        <v>4.202</v>
      </c>
    </row>
    <row r="259" spans="1:18">
      <c r="A259" s="33" t="str">
        <f>'[1]Кальк (единичное)'!A267</f>
        <v>2.1.2.200.</v>
      </c>
      <c r="B259" s="38" t="str">
        <f>'[1]Кальк (единичное)'!B267</f>
        <v>определение пестицидов:</v>
      </c>
      <c r="C259" s="47"/>
      <c r="D259" s="33">
        <f>'[1]Кальк (единичное)'!L267</f>
        <v>0</v>
      </c>
      <c r="E259" s="33">
        <f>'[1]Кальк (единичное)'!M267</f>
        <v>0</v>
      </c>
      <c r="F259" s="33">
        <f>'[1]Кальк (последующее)'!L238</f>
        <v>0</v>
      </c>
      <c r="G259" s="40">
        <f>'[1]Кальк (последующее)'!M238</f>
        <v>0</v>
      </c>
      <c r="H259" s="35"/>
      <c r="I259" s="39">
        <f t="shared" si="20"/>
        <v>0</v>
      </c>
      <c r="J259" s="39">
        <f t="shared" si="21"/>
        <v>0</v>
      </c>
      <c r="K259" s="39">
        <f t="shared" si="26"/>
        <v>0</v>
      </c>
      <c r="L259" s="39">
        <f t="shared" si="27"/>
        <v>0</v>
      </c>
      <c r="M259" s="6" t="e">
        <f t="shared" si="22"/>
        <v>#DIV/0!</v>
      </c>
      <c r="N259" s="27">
        <v>0</v>
      </c>
      <c r="O259" s="27" t="e">
        <f t="shared" si="23"/>
        <v>#DIV/0!</v>
      </c>
      <c r="P259" s="6">
        <v>0</v>
      </c>
      <c r="Q259" s="6">
        <v>0</v>
      </c>
      <c r="R259" s="6">
        <v>0</v>
      </c>
    </row>
    <row r="260" spans="1:18" ht="33">
      <c r="A260" s="33" t="str">
        <f>'[1]Кальк (единичное)'!A268</f>
        <v>2.1.2.200.1</v>
      </c>
      <c r="B260" s="38" t="str">
        <f>'[1]Кальк (единичное)'!B268</f>
        <v>определение пиримифос-метила (Актеллик, КЭ) (ГЖХ)</v>
      </c>
      <c r="C260" s="47" t="str">
        <f>'[2]Кальк (единичное)'!N208</f>
        <v>исследование</v>
      </c>
      <c r="D260" s="33">
        <f>'[1]Кальк (единичное)'!L268</f>
        <v>8.58</v>
      </c>
      <c r="E260" s="33">
        <f>'[1]Кальк (единичное)'!M268</f>
        <v>10.3</v>
      </c>
      <c r="F260" s="33">
        <f>'[1]Кальк (последующее)'!L239</f>
        <v>4.28</v>
      </c>
      <c r="G260" s="40">
        <f>'[1]Кальк (последующее)'!M239</f>
        <v>5.14</v>
      </c>
      <c r="H260" s="35">
        <v>17</v>
      </c>
      <c r="I260" s="39">
        <f t="shared" si="20"/>
        <v>7.12</v>
      </c>
      <c r="J260" s="39">
        <f t="shared" si="21"/>
        <v>8.5399999999999991</v>
      </c>
      <c r="K260" s="39">
        <f t="shared" si="26"/>
        <v>3.55</v>
      </c>
      <c r="L260" s="39">
        <f t="shared" si="27"/>
        <v>4.26</v>
      </c>
      <c r="M260" s="6">
        <f t="shared" si="22"/>
        <v>1.1521035598705502</v>
      </c>
      <c r="N260" s="27">
        <v>6.1710000000000003</v>
      </c>
      <c r="O260" s="27">
        <f t="shared" si="23"/>
        <v>6.18</v>
      </c>
      <c r="P260" s="6">
        <v>6.18</v>
      </c>
      <c r="Q260" s="6">
        <v>7.42</v>
      </c>
      <c r="R260" s="6">
        <v>6.798</v>
      </c>
    </row>
    <row r="261" spans="1:18">
      <c r="A261" s="33" t="str">
        <f>'[1]Кальк (единичное)'!A269</f>
        <v>2.1.2.200.2.</v>
      </c>
      <c r="B261" s="38" t="str">
        <f>'[1]Кальк (единичное)'!B269</f>
        <v>определение пенконазола Топаз, КЭ (ГЖХ)</v>
      </c>
      <c r="C261" s="47" t="str">
        <f>'[2]Кальк (единичное)'!N209</f>
        <v>исследование</v>
      </c>
      <c r="D261" s="33">
        <f>'[1]Кальк (единичное)'!L269</f>
        <v>8.58</v>
      </c>
      <c r="E261" s="33">
        <f>'[1]Кальк (единичное)'!M269</f>
        <v>10.3</v>
      </c>
      <c r="F261" s="33">
        <f>'[1]Кальк (последующее)'!L240</f>
        <v>4.28</v>
      </c>
      <c r="G261" s="40">
        <f>'[1]Кальк (последующее)'!M240</f>
        <v>5.14</v>
      </c>
      <c r="H261" s="35">
        <v>17</v>
      </c>
      <c r="I261" s="39">
        <f t="shared" si="20"/>
        <v>7.12</v>
      </c>
      <c r="J261" s="39">
        <f t="shared" si="21"/>
        <v>8.5399999999999991</v>
      </c>
      <c r="K261" s="39">
        <f t="shared" si="26"/>
        <v>3.55</v>
      </c>
      <c r="L261" s="39">
        <f t="shared" si="27"/>
        <v>4.26</v>
      </c>
      <c r="M261" s="6">
        <f t="shared" si="22"/>
        <v>1.1521035598705502</v>
      </c>
      <c r="N261" s="27">
        <v>6.1710000000000003</v>
      </c>
      <c r="O261" s="27">
        <f t="shared" si="23"/>
        <v>6.18</v>
      </c>
      <c r="P261" s="6">
        <v>6.18</v>
      </c>
      <c r="Q261" s="6">
        <v>7.42</v>
      </c>
      <c r="R261" s="6">
        <v>6.798</v>
      </c>
    </row>
    <row r="262" spans="1:18">
      <c r="A262" s="33" t="str">
        <f>'[1]Кальк (единичное)'!A270</f>
        <v>2.1.2.200.3.</v>
      </c>
      <c r="B262" s="38" t="str">
        <f>'[1]Кальк (единичное)'!B270</f>
        <v>определение фенмедифама (ТСХ)</v>
      </c>
      <c r="C262" s="47" t="str">
        <f>'[2]Кальк (единичное)'!N210</f>
        <v>исследование</v>
      </c>
      <c r="D262" s="33">
        <f>'[1]Кальк (единичное)'!L270</f>
        <v>15.77</v>
      </c>
      <c r="E262" s="33">
        <f>'[1]Кальк (единичное)'!M270</f>
        <v>18.920000000000002</v>
      </c>
      <c r="F262" s="33">
        <f>'[1]Кальк (последующее)'!L241</f>
        <v>5.03</v>
      </c>
      <c r="G262" s="40">
        <f>'[1]Кальк (последующее)'!M241</f>
        <v>6.04</v>
      </c>
      <c r="H262" s="35">
        <v>13</v>
      </c>
      <c r="I262" s="39">
        <f t="shared" si="20"/>
        <v>13.72</v>
      </c>
      <c r="J262" s="39">
        <f t="shared" si="21"/>
        <v>16.46</v>
      </c>
      <c r="K262" s="39">
        <f t="shared" si="26"/>
        <v>4.38</v>
      </c>
      <c r="L262" s="39">
        <f t="shared" si="27"/>
        <v>5.26</v>
      </c>
      <c r="M262" s="6">
        <f t="shared" si="22"/>
        <v>1.1442869057547957</v>
      </c>
      <c r="N262" s="27">
        <v>12.034000000000001</v>
      </c>
      <c r="O262" s="27">
        <f t="shared" si="23"/>
        <v>11.99</v>
      </c>
      <c r="P262" s="6">
        <v>11.99</v>
      </c>
      <c r="Q262" s="6">
        <v>14.39</v>
      </c>
      <c r="R262" s="6">
        <v>13.189</v>
      </c>
    </row>
    <row r="263" spans="1:18">
      <c r="A263" s="33" t="str">
        <f>'[1]Кальк (единичное)'!A271</f>
        <v>2.1.2.200.4.</v>
      </c>
      <c r="B263" s="38" t="str">
        <f>'[1]Кальк (единичное)'!B271</f>
        <v>определение тритиконазола (ГХ)</v>
      </c>
      <c r="C263" s="47" t="str">
        <f>'[2]Кальк (единичное)'!N211</f>
        <v>исследование</v>
      </c>
      <c r="D263" s="33">
        <f>'[1]Кальк (единичное)'!L271</f>
        <v>7.87</v>
      </c>
      <c r="E263" s="33">
        <f>'[1]Кальк (единичное)'!M271</f>
        <v>9.44</v>
      </c>
      <c r="F263" s="33">
        <f>'[1]Кальк (последующее)'!L242</f>
        <v>4.28</v>
      </c>
      <c r="G263" s="40">
        <f>'[1]Кальк (последующее)'!M242</f>
        <v>5.14</v>
      </c>
      <c r="H263" s="35">
        <v>18</v>
      </c>
      <c r="I263" s="39">
        <f t="shared" si="20"/>
        <v>6.45</v>
      </c>
      <c r="J263" s="39">
        <f t="shared" si="21"/>
        <v>7.74</v>
      </c>
      <c r="K263" s="39">
        <f t="shared" si="26"/>
        <v>3.51</v>
      </c>
      <c r="L263" s="39">
        <f t="shared" si="27"/>
        <v>4.21</v>
      </c>
      <c r="M263" s="6">
        <f t="shared" si="22"/>
        <v>1.153846153846154</v>
      </c>
      <c r="N263" s="27">
        <v>5.5439999999999996</v>
      </c>
      <c r="O263" s="27">
        <f t="shared" si="23"/>
        <v>5.59</v>
      </c>
      <c r="P263" s="6">
        <v>5.59</v>
      </c>
      <c r="Q263" s="6">
        <v>6.71</v>
      </c>
      <c r="R263" s="6">
        <v>6.149</v>
      </c>
    </row>
    <row r="264" spans="1:18">
      <c r="A264" s="33" t="str">
        <f>'[1]Кальк (единичное)'!A272</f>
        <v>2.1.2.200.6.</v>
      </c>
      <c r="B264" s="38" t="str">
        <f>'[1]Кальк (единичное)'!B272</f>
        <v>определение синтетических пиретроидов (ГХ)</v>
      </c>
      <c r="C264" s="47" t="str">
        <f>'[2]Кальк (единичное)'!N212</f>
        <v>исследование</v>
      </c>
      <c r="D264" s="33">
        <f>'[1]Кальк (единичное)'!L272</f>
        <v>7.87</v>
      </c>
      <c r="E264" s="33">
        <f>'[1]Кальк (единичное)'!M272</f>
        <v>9.44</v>
      </c>
      <c r="F264" s="33">
        <f>'[1]Кальк (последующее)'!L243</f>
        <v>4.28</v>
      </c>
      <c r="G264" s="40">
        <f>'[1]Кальк (последующее)'!M243</f>
        <v>5.14</v>
      </c>
      <c r="H264" s="35">
        <v>18</v>
      </c>
      <c r="I264" s="39">
        <f t="shared" si="20"/>
        <v>6.45</v>
      </c>
      <c r="J264" s="39">
        <f t="shared" si="21"/>
        <v>7.74</v>
      </c>
      <c r="K264" s="39">
        <f t="shared" si="26"/>
        <v>3.51</v>
      </c>
      <c r="L264" s="39">
        <f t="shared" si="27"/>
        <v>4.21</v>
      </c>
      <c r="M264" s="6">
        <f t="shared" si="22"/>
        <v>1.153846153846154</v>
      </c>
      <c r="N264" s="27">
        <v>5.5439999999999996</v>
      </c>
      <c r="O264" s="27">
        <f t="shared" si="23"/>
        <v>5.59</v>
      </c>
      <c r="P264" s="6">
        <v>5.59</v>
      </c>
      <c r="Q264" s="6">
        <v>6.71</v>
      </c>
      <c r="R264" s="6">
        <v>6.149</v>
      </c>
    </row>
    <row r="265" spans="1:18" ht="21" customHeight="1">
      <c r="A265" s="33" t="str">
        <f>'[1]Кальк (единичное)'!A273</f>
        <v>2.1.2.200.7.</v>
      </c>
      <c r="B265" s="38" t="str">
        <f>'[1]Кальк (единичное)'!B273</f>
        <v>определение синтетических пиретроидов (ТСХ)</v>
      </c>
      <c r="C265" s="47" t="str">
        <f>'[2]Кальк (единичное)'!N213</f>
        <v>исследование</v>
      </c>
      <c r="D265" s="33">
        <f>'[1]Кальк (единичное)'!L273</f>
        <v>14.3</v>
      </c>
      <c r="E265" s="33">
        <f>'[1]Кальк (единичное)'!M273</f>
        <v>17.16</v>
      </c>
      <c r="F265" s="33">
        <f>'[1]Кальк (последующее)'!L244</f>
        <v>5.03</v>
      </c>
      <c r="G265" s="40">
        <f>'[1]Кальк (последующее)'!M244</f>
        <v>6.04</v>
      </c>
      <c r="H265" s="35">
        <v>14</v>
      </c>
      <c r="I265" s="39">
        <f t="shared" si="20"/>
        <v>12.3</v>
      </c>
      <c r="J265" s="39">
        <f t="shared" si="21"/>
        <v>14.76</v>
      </c>
      <c r="K265" s="39">
        <f t="shared" si="26"/>
        <v>4.33</v>
      </c>
      <c r="L265" s="39">
        <f t="shared" si="27"/>
        <v>5.2</v>
      </c>
      <c r="M265" s="6">
        <f t="shared" si="22"/>
        <v>1.146318732525629</v>
      </c>
      <c r="N265" s="27">
        <v>10.692</v>
      </c>
      <c r="O265" s="27">
        <f t="shared" si="23"/>
        <v>10.730000000000002</v>
      </c>
      <c r="P265" s="6">
        <v>10.73</v>
      </c>
      <c r="Q265" s="6">
        <v>12.88</v>
      </c>
      <c r="R265" s="6">
        <v>11.803000000000001</v>
      </c>
    </row>
    <row r="266" spans="1:18">
      <c r="A266" s="33" t="str">
        <f>'[1]Кальк (единичное)'!A274</f>
        <v>2.1.2.200.9.</v>
      </c>
      <c r="B266" s="38" t="str">
        <f>'[1]Кальк (единичное)'!B274</f>
        <v>определение тебуконазола (ТСХ)</v>
      </c>
      <c r="C266" s="47" t="str">
        <f>'[2]Кальк (единичное)'!N214</f>
        <v>исследование</v>
      </c>
      <c r="D266" s="33">
        <f>'[1]Кальк (единичное)'!L274</f>
        <v>15.77</v>
      </c>
      <c r="E266" s="33">
        <f>'[1]Кальк (единичное)'!M274</f>
        <v>18.920000000000002</v>
      </c>
      <c r="F266" s="33">
        <f>'[1]Кальк (последующее)'!L245</f>
        <v>5.03</v>
      </c>
      <c r="G266" s="40">
        <f>'[1]Кальк (последующее)'!M245</f>
        <v>6.04</v>
      </c>
      <c r="H266" s="35">
        <v>12</v>
      </c>
      <c r="I266" s="39">
        <f t="shared" si="20"/>
        <v>13.88</v>
      </c>
      <c r="J266" s="39">
        <f t="shared" si="21"/>
        <v>16.66</v>
      </c>
      <c r="K266" s="39">
        <f t="shared" si="26"/>
        <v>4.43</v>
      </c>
      <c r="L266" s="39">
        <f t="shared" si="27"/>
        <v>5.32</v>
      </c>
      <c r="M266" s="6">
        <f t="shared" si="22"/>
        <v>1.157631359466222</v>
      </c>
      <c r="N266" s="27">
        <v>12.034000000000001</v>
      </c>
      <c r="O266" s="27">
        <f t="shared" si="23"/>
        <v>11.99</v>
      </c>
      <c r="P266" s="6">
        <v>11.99</v>
      </c>
      <c r="Q266" s="6">
        <v>14.39</v>
      </c>
      <c r="R266" s="6">
        <v>13.189</v>
      </c>
    </row>
    <row r="267" spans="1:18">
      <c r="A267" s="33" t="str">
        <f>'[1]Кальк (единичное)'!A275</f>
        <v>2.1.2.200.11.</v>
      </c>
      <c r="B267" s="38" t="str">
        <f>'[1]Кальк (единичное)'!B275</f>
        <v>определение флутриафола (ТСХ)</v>
      </c>
      <c r="C267" s="47" t="str">
        <f>'[2]Кальк (единичное)'!N215</f>
        <v>исследование</v>
      </c>
      <c r="D267" s="33">
        <f>'[1]Кальк (единичное)'!L275</f>
        <v>13.57</v>
      </c>
      <c r="E267" s="33">
        <f>'[1]Кальк (единичное)'!M275</f>
        <v>16.28</v>
      </c>
      <c r="F267" s="33">
        <f>'[1]Кальк (последующее)'!L246</f>
        <v>5.03</v>
      </c>
      <c r="G267" s="40">
        <f>'[1]Кальк (последующее)'!M246</f>
        <v>6.04</v>
      </c>
      <c r="H267" s="35">
        <v>15</v>
      </c>
      <c r="I267" s="39">
        <f t="shared" si="20"/>
        <v>11.53</v>
      </c>
      <c r="J267" s="39">
        <f t="shared" si="21"/>
        <v>13.84</v>
      </c>
      <c r="K267" s="39">
        <f t="shared" si="26"/>
        <v>4.28</v>
      </c>
      <c r="L267" s="39">
        <f t="shared" si="27"/>
        <v>5.14</v>
      </c>
      <c r="M267" s="6">
        <f t="shared" si="22"/>
        <v>1.1484063745019921</v>
      </c>
      <c r="N267" s="27">
        <v>9.9990000000000006</v>
      </c>
      <c r="O267" s="27">
        <f t="shared" si="23"/>
        <v>10.039999999999999</v>
      </c>
      <c r="P267" s="6">
        <v>10.039999999999999</v>
      </c>
      <c r="Q267" s="6">
        <v>12.05</v>
      </c>
      <c r="R267" s="6">
        <v>11.044</v>
      </c>
    </row>
    <row r="268" spans="1:18" ht="33">
      <c r="A268" s="33" t="str">
        <f>'[1]Кальк (единичное)'!A276</f>
        <v>2.1.2.200.12.</v>
      </c>
      <c r="B268" s="38" t="str">
        <f>'[1]Кальк (единичное)'!B276</f>
        <v>определение фосфорорганических пестицидов (ГХ)</v>
      </c>
      <c r="C268" s="47" t="str">
        <f>'[2]Кальк (единичное)'!N216</f>
        <v>исследование</v>
      </c>
      <c r="D268" s="33">
        <f>'[1]Кальк (единичное)'!L276</f>
        <v>7.87</v>
      </c>
      <c r="E268" s="33">
        <f>'[1]Кальк (единичное)'!M276</f>
        <v>9.44</v>
      </c>
      <c r="F268" s="33">
        <f>'[1]Кальк (последующее)'!L247</f>
        <v>4.28</v>
      </c>
      <c r="G268" s="40">
        <f>'[1]Кальк (последующее)'!M247</f>
        <v>5.14</v>
      </c>
      <c r="H268" s="35">
        <v>18</v>
      </c>
      <c r="I268" s="39">
        <f t="shared" si="20"/>
        <v>6.45</v>
      </c>
      <c r="J268" s="39">
        <f t="shared" si="21"/>
        <v>7.74</v>
      </c>
      <c r="K268" s="39">
        <f t="shared" si="26"/>
        <v>3.51</v>
      </c>
      <c r="L268" s="39">
        <f t="shared" si="27"/>
        <v>4.21</v>
      </c>
      <c r="M268" s="6">
        <f t="shared" si="22"/>
        <v>1.153846153846154</v>
      </c>
      <c r="N268" s="27">
        <v>5.5439999999999996</v>
      </c>
      <c r="O268" s="27">
        <f t="shared" si="23"/>
        <v>5.59</v>
      </c>
      <c r="P268" s="6">
        <v>5.59</v>
      </c>
      <c r="Q268" s="6">
        <v>6.71</v>
      </c>
      <c r="R268" s="6">
        <v>6.149</v>
      </c>
    </row>
    <row r="269" spans="1:18" ht="33">
      <c r="A269" s="33" t="str">
        <f>'[1]Кальк (единичное)'!A277</f>
        <v>2.1.2.200.13.</v>
      </c>
      <c r="B269" s="38" t="str">
        <f>'[1]Кальк (единичное)'!B277</f>
        <v>определение фосфорорганических пестицидов (ТСХ)</v>
      </c>
      <c r="C269" s="47" t="str">
        <f>'[2]Кальк (единичное)'!N217</f>
        <v>исследование</v>
      </c>
      <c r="D269" s="33">
        <f>'[1]Кальк (единичное)'!L277</f>
        <v>12.86</v>
      </c>
      <c r="E269" s="33">
        <f>'[1]Кальк (единичное)'!M277</f>
        <v>15.43</v>
      </c>
      <c r="F269" s="33">
        <f>'[1]Кальк (последующее)'!L248</f>
        <v>5.03</v>
      </c>
      <c r="G269" s="40">
        <f>'[1]Кальк (последующее)'!M248</f>
        <v>6.04</v>
      </c>
      <c r="H269" s="35">
        <v>16</v>
      </c>
      <c r="I269" s="39">
        <f t="shared" ref="I269:I335" si="28">ROUND(D269-(D269*H269/100),2)</f>
        <v>10.8</v>
      </c>
      <c r="J269" s="39">
        <f t="shared" ref="J269:J335" si="29">ROUND(I269*20/100+I269,2)</f>
        <v>12.96</v>
      </c>
      <c r="K269" s="39">
        <f t="shared" si="26"/>
        <v>4.2300000000000004</v>
      </c>
      <c r="L269" s="39">
        <f t="shared" si="27"/>
        <v>5.08</v>
      </c>
      <c r="M269" s="6">
        <f t="shared" si="22"/>
        <v>1.1501597444089458</v>
      </c>
      <c r="N269" s="27">
        <v>9.3390000000000004</v>
      </c>
      <c r="O269" s="27">
        <f t="shared" si="23"/>
        <v>9.39</v>
      </c>
      <c r="P269" s="6">
        <v>9.39</v>
      </c>
      <c r="Q269" s="6">
        <v>11.27</v>
      </c>
      <c r="R269" s="6">
        <v>10.329000000000001</v>
      </c>
    </row>
    <row r="270" spans="1:18">
      <c r="A270" s="33" t="str">
        <f>'[1]Кальк (единичное)'!A278</f>
        <v>2.1.2.201.</v>
      </c>
      <c r="B270" s="38" t="str">
        <f>'[1]Кальк (единичное)'!B278</f>
        <v>оформление протокола результатов испытаний</v>
      </c>
      <c r="C270" s="47" t="str">
        <f>'[2]Кальк (единичное)'!N218</f>
        <v>исследование</v>
      </c>
      <c r="D270" s="33">
        <f>'[1]Кальк (единичное)'!L278</f>
        <v>4.2300000000000004</v>
      </c>
      <c r="E270" s="33">
        <f>'[1]Кальк (единичное)'!M278</f>
        <v>5.08</v>
      </c>
      <c r="F270" s="33">
        <f>'[1]Кальк (последующее)'!L249</f>
        <v>0.83</v>
      </c>
      <c r="G270" s="40">
        <f>'[1]Кальк (последующее)'!M249</f>
        <v>1</v>
      </c>
      <c r="H270" s="35">
        <v>29</v>
      </c>
      <c r="I270" s="39">
        <f t="shared" si="28"/>
        <v>3</v>
      </c>
      <c r="J270" s="39">
        <f t="shared" si="29"/>
        <v>3.6</v>
      </c>
      <c r="K270" s="39">
        <f t="shared" si="26"/>
        <v>0.59</v>
      </c>
      <c r="L270" s="39">
        <f t="shared" si="27"/>
        <v>0.71</v>
      </c>
      <c r="M270" s="6">
        <f t="shared" si="22"/>
        <v>1.1450381679389312</v>
      </c>
      <c r="N270" s="27">
        <v>2.6070000000000002</v>
      </c>
      <c r="O270" s="27">
        <f t="shared" si="23"/>
        <v>2.62</v>
      </c>
      <c r="P270" s="6">
        <v>2.62</v>
      </c>
      <c r="Q270" s="6">
        <v>3.14</v>
      </c>
      <c r="R270" s="6">
        <v>2.8820000000000001</v>
      </c>
    </row>
    <row r="271" spans="1:18">
      <c r="A271" s="33" t="str">
        <f>'[1]Кальк (единичное)'!A279</f>
        <v>2.1.2.202.</v>
      </c>
      <c r="B271" s="38" t="str">
        <f>'[1]Кальк (единичное)'!B279</f>
        <v xml:space="preserve">учет поступления образца в лабораторию </v>
      </c>
      <c r="C271" s="47" t="str">
        <f>'[2]Кальк (единичное)'!N219</f>
        <v>исследование</v>
      </c>
      <c r="D271" s="33">
        <f>'[1]Кальк (единичное)'!L279</f>
        <v>2.83</v>
      </c>
      <c r="E271" s="33">
        <f>'[1]Кальк (единичное)'!M279</f>
        <v>3.4</v>
      </c>
      <c r="F271" s="33">
        <f>'[1]Кальк (последующее)'!L250</f>
        <v>1.4</v>
      </c>
      <c r="G271" s="40">
        <f>'[1]Кальк (последующее)'!M250</f>
        <v>1.68</v>
      </c>
      <c r="H271" s="35">
        <v>30</v>
      </c>
      <c r="I271" s="39">
        <f t="shared" si="28"/>
        <v>1.98</v>
      </c>
      <c r="J271" s="39">
        <f t="shared" si="29"/>
        <v>2.38</v>
      </c>
      <c r="K271" s="39">
        <f t="shared" si="26"/>
        <v>0.98</v>
      </c>
      <c r="L271" s="39">
        <f t="shared" si="27"/>
        <v>1.18</v>
      </c>
      <c r="M271" s="6">
        <f t="shared" si="22"/>
        <v>1.1445086705202312</v>
      </c>
      <c r="N271" s="27">
        <v>1.7270000000000001</v>
      </c>
      <c r="O271" s="27">
        <f t="shared" si="23"/>
        <v>1.73</v>
      </c>
      <c r="P271" s="6">
        <v>1.73</v>
      </c>
      <c r="Q271" s="6">
        <v>2.08</v>
      </c>
      <c r="R271" s="6">
        <v>1.903</v>
      </c>
    </row>
    <row r="272" spans="1:18">
      <c r="A272" s="33" t="str">
        <f>'[1]Кальк (единичное)'!A280</f>
        <v>2.2.</v>
      </c>
      <c r="B272" s="38" t="str">
        <f>'[1]Кальк (единичное)'!B280</f>
        <v>вода:</v>
      </c>
      <c r="C272" s="47"/>
      <c r="D272" s="33">
        <f>'[1]Кальк (единичное)'!L280</f>
        <v>0</v>
      </c>
      <c r="E272" s="33">
        <f>'[1]Кальк (единичное)'!M280</f>
        <v>0</v>
      </c>
      <c r="F272" s="33">
        <f>'[1]Кальк (последующее)'!L251</f>
        <v>0</v>
      </c>
      <c r="G272" s="40">
        <f>'[1]Кальк (последующее)'!M251</f>
        <v>0</v>
      </c>
      <c r="H272" s="35"/>
      <c r="I272" s="39">
        <f t="shared" si="28"/>
        <v>0</v>
      </c>
      <c r="J272" s="39">
        <f t="shared" si="29"/>
        <v>0</v>
      </c>
      <c r="K272" s="39">
        <f t="shared" si="26"/>
        <v>0</v>
      </c>
      <c r="L272" s="39">
        <f t="shared" si="27"/>
        <v>0</v>
      </c>
      <c r="M272" s="6" t="e">
        <f t="shared" si="22"/>
        <v>#DIV/0!</v>
      </c>
      <c r="N272" s="27">
        <v>0</v>
      </c>
      <c r="O272" s="27" t="e">
        <f t="shared" si="23"/>
        <v>#DIV/0!</v>
      </c>
      <c r="P272" s="6">
        <v>0</v>
      </c>
      <c r="Q272" s="6">
        <v>0</v>
      </c>
      <c r="R272" s="6">
        <v>0</v>
      </c>
    </row>
    <row r="273" spans="1:18" ht="49.5">
      <c r="A273" s="33" t="str">
        <f>'[1]Кальк (единичное)'!A281</f>
        <v>2.2.1.</v>
      </c>
      <c r="B273" s="38" t="str">
        <f>'[1]Кальк (единичное)'!B281</f>
        <v>питьевая вода (вода централизованных и децентрализованных водоисточников), вода питьевая бутилированная:</v>
      </c>
      <c r="C273" s="47"/>
      <c r="D273" s="33">
        <f>'[1]Кальк (единичное)'!L281</f>
        <v>0</v>
      </c>
      <c r="E273" s="33">
        <f>'[1]Кальк (единичное)'!M281</f>
        <v>0</v>
      </c>
      <c r="F273" s="33">
        <f>'[1]Кальк (последующее)'!L252</f>
        <v>0</v>
      </c>
      <c r="G273" s="40">
        <f>'[1]Кальк (последующее)'!M252</f>
        <v>0</v>
      </c>
      <c r="H273" s="35"/>
      <c r="I273" s="39">
        <f t="shared" si="28"/>
        <v>0</v>
      </c>
      <c r="J273" s="39">
        <f t="shared" si="29"/>
        <v>0</v>
      </c>
      <c r="K273" s="39">
        <f t="shared" si="26"/>
        <v>0</v>
      </c>
      <c r="L273" s="39">
        <f t="shared" si="27"/>
        <v>0</v>
      </c>
      <c r="M273" s="6" t="e">
        <f t="shared" si="22"/>
        <v>#DIV/0!</v>
      </c>
      <c r="N273" s="27">
        <v>0</v>
      </c>
      <c r="O273" s="27" t="e">
        <f t="shared" si="23"/>
        <v>#DIV/0!</v>
      </c>
      <c r="P273" s="6">
        <v>0</v>
      </c>
      <c r="Q273" s="6">
        <v>0</v>
      </c>
      <c r="R273" s="6">
        <v>0</v>
      </c>
    </row>
    <row r="274" spans="1:18">
      <c r="A274" s="33" t="str">
        <f>'[1]Кальк (единичное)'!A282</f>
        <v>2.2.1.1</v>
      </c>
      <c r="B274" s="38" t="str">
        <f>'[1]Кальк (единичное)'!B282</f>
        <v>определение вкуса и запаха</v>
      </c>
      <c r="C274" s="47" t="str">
        <f>'[2]Кальк (единичное)'!N222</f>
        <v>исследование</v>
      </c>
      <c r="D274" s="33">
        <f>'[1]Кальк (единичное)'!L282</f>
        <v>4.28</v>
      </c>
      <c r="E274" s="33">
        <f>'[1]Кальк (единичное)'!M282</f>
        <v>5.14</v>
      </c>
      <c r="F274" s="33">
        <f>'[1]Кальк (последующее)'!L253</f>
        <v>2.13</v>
      </c>
      <c r="G274" s="40">
        <f>'[1]Кальк (последующее)'!M253</f>
        <v>2.56</v>
      </c>
      <c r="H274" s="35">
        <v>32</v>
      </c>
      <c r="I274" s="39">
        <f t="shared" si="28"/>
        <v>2.91</v>
      </c>
      <c r="J274" s="39">
        <f t="shared" si="29"/>
        <v>3.49</v>
      </c>
      <c r="K274" s="39">
        <f t="shared" si="26"/>
        <v>1.45</v>
      </c>
      <c r="L274" s="39">
        <f t="shared" si="27"/>
        <v>1.74</v>
      </c>
      <c r="M274" s="6">
        <f t="shared" si="22"/>
        <v>1.09811320754717</v>
      </c>
      <c r="N274" s="27">
        <v>2.6509999999999998</v>
      </c>
      <c r="O274" s="27">
        <f t="shared" si="23"/>
        <v>2.6499999999999995</v>
      </c>
      <c r="P274" s="6">
        <v>2.65</v>
      </c>
      <c r="Q274" s="6">
        <v>3.18</v>
      </c>
      <c r="R274" s="6">
        <v>2.915</v>
      </c>
    </row>
    <row r="275" spans="1:18">
      <c r="A275" s="33" t="str">
        <f>'[1]Кальк (единичное)'!A283</f>
        <v>2.2.1.2</v>
      </c>
      <c r="B275" s="33" t="str">
        <f>'[1]Кальк (единичное)'!B283</f>
        <v>определение мутности:</v>
      </c>
      <c r="C275" s="47"/>
      <c r="D275" s="33"/>
      <c r="E275" s="33"/>
      <c r="F275" s="33"/>
      <c r="G275" s="40"/>
      <c r="H275" s="35"/>
      <c r="I275" s="39"/>
      <c r="J275" s="39"/>
      <c r="K275" s="39">
        <f t="shared" si="26"/>
        <v>0</v>
      </c>
      <c r="L275" s="39">
        <f t="shared" si="27"/>
        <v>0</v>
      </c>
      <c r="M275" s="6" t="e">
        <f t="shared" si="22"/>
        <v>#DIV/0!</v>
      </c>
      <c r="N275" s="27">
        <v>0</v>
      </c>
      <c r="O275" s="27" t="e">
        <f t="shared" si="23"/>
        <v>#DIV/0!</v>
      </c>
      <c r="R275" s="6">
        <v>0</v>
      </c>
    </row>
    <row r="276" spans="1:18" ht="33">
      <c r="A276" s="33" t="str">
        <f>'[1]Кальк (единичное)'!A284</f>
        <v>2.2.1.2.1.</v>
      </c>
      <c r="B276" s="38" t="str">
        <f>'[1]Кальк (единичное)'!B284</f>
        <v>определение мутности (приготовление стандарта из навески) (ФЭК)</v>
      </c>
      <c r="C276" s="47" t="str">
        <f>'[2]Кальк (единичное)'!N223</f>
        <v>исследование</v>
      </c>
      <c r="D276" s="33">
        <f>'[1]Кальк (единичное)'!L284</f>
        <v>5.73</v>
      </c>
      <c r="E276" s="33">
        <f>'[1]Кальк (единичное)'!M284</f>
        <v>6.88</v>
      </c>
      <c r="F276" s="33">
        <f>'[1]Кальк (последующее)'!L255</f>
        <v>2.13</v>
      </c>
      <c r="G276" s="40">
        <f>'[1]Кальк (последующее)'!M255</f>
        <v>2.56</v>
      </c>
      <c r="H276" s="35">
        <v>34</v>
      </c>
      <c r="I276" s="39">
        <f t="shared" si="28"/>
        <v>3.78</v>
      </c>
      <c r="J276" s="39">
        <f t="shared" si="29"/>
        <v>4.54</v>
      </c>
      <c r="K276" s="39">
        <f t="shared" si="26"/>
        <v>1.41</v>
      </c>
      <c r="L276" s="39">
        <f t="shared" si="27"/>
        <v>1.69</v>
      </c>
      <c r="M276" s="6">
        <f t="shared" si="22"/>
        <v>1.0988372093023255</v>
      </c>
      <c r="N276" s="27">
        <v>2.9039999999999999</v>
      </c>
      <c r="O276" s="27">
        <f t="shared" si="23"/>
        <v>3.44</v>
      </c>
      <c r="P276" s="6">
        <v>3.44</v>
      </c>
      <c r="Q276" s="6">
        <v>4.13</v>
      </c>
      <c r="R276" s="6">
        <v>3.7839999999999998</v>
      </c>
    </row>
    <row r="277" spans="1:18" ht="49.5">
      <c r="A277" s="33" t="str">
        <f>'[1]Кальк (единичное)'!A285</f>
        <v>2.2.1.2.2.</v>
      </c>
      <c r="B277" s="38" t="str">
        <f>'[1]Кальк (единичное)'!B285</f>
        <v>определение мутности (приготовление стандарта из государственного стандартного образца (далее – ГСО)) (ФЭК)</v>
      </c>
      <c r="C277" s="47" t="str">
        <f>'[2]Кальк (единичное)'!N224</f>
        <v>исследование</v>
      </c>
      <c r="D277" s="33">
        <f>'[1]Кальк (единичное)'!L285</f>
        <v>5.73</v>
      </c>
      <c r="E277" s="33">
        <f>'[1]Кальк (единичное)'!M285</f>
        <v>6.88</v>
      </c>
      <c r="F277" s="33">
        <f>'[1]Кальк (последующее)'!L256</f>
        <v>2.85</v>
      </c>
      <c r="G277" s="40">
        <f>'[1]Кальк (последующее)'!M256</f>
        <v>3.42</v>
      </c>
      <c r="H277" s="35">
        <v>29</v>
      </c>
      <c r="I277" s="39">
        <f t="shared" si="28"/>
        <v>4.07</v>
      </c>
      <c r="J277" s="39">
        <f t="shared" si="29"/>
        <v>4.88</v>
      </c>
      <c r="K277" s="39">
        <f t="shared" si="26"/>
        <v>2.02</v>
      </c>
      <c r="L277" s="39">
        <f t="shared" si="27"/>
        <v>2.42</v>
      </c>
      <c r="M277" s="6">
        <f t="shared" si="22"/>
        <v>1.0940860215053763</v>
      </c>
      <c r="N277" s="27">
        <v>3.8719999999999999</v>
      </c>
      <c r="O277" s="27">
        <f t="shared" si="23"/>
        <v>3.7200000000000006</v>
      </c>
      <c r="P277" s="6">
        <v>3.72</v>
      </c>
      <c r="Q277" s="6">
        <v>4.46</v>
      </c>
      <c r="R277" s="6">
        <v>4.0919999999999996</v>
      </c>
    </row>
    <row r="278" spans="1:18">
      <c r="A278" s="33" t="str">
        <f>'[1]Кальк (единичное)'!A286</f>
        <v>2.2.1.3.</v>
      </c>
      <c r="B278" s="38" t="str">
        <f>'[1]Кальк (единичное)'!B286</f>
        <v>определение цветности (ФЭК)</v>
      </c>
      <c r="C278" s="47" t="str">
        <f>'[2]Кальк (единичное)'!N225</f>
        <v>исследование</v>
      </c>
      <c r="D278" s="33">
        <f>'[1]Кальк (единичное)'!L286</f>
        <v>5.73</v>
      </c>
      <c r="E278" s="33">
        <f>'[1]Кальк (единичное)'!M286</f>
        <v>6.88</v>
      </c>
      <c r="F278" s="33">
        <f>'[1]Кальк (последующее)'!L257</f>
        <v>2.85</v>
      </c>
      <c r="G278" s="40">
        <f>'[1]Кальк (последующее)'!M257</f>
        <v>3.42</v>
      </c>
      <c r="H278" s="35">
        <v>27</v>
      </c>
      <c r="I278" s="39">
        <f t="shared" si="28"/>
        <v>4.18</v>
      </c>
      <c r="J278" s="39">
        <f t="shared" si="29"/>
        <v>5.0199999999999996</v>
      </c>
      <c r="K278" s="39">
        <f t="shared" si="26"/>
        <v>2.08</v>
      </c>
      <c r="L278" s="39">
        <f t="shared" si="27"/>
        <v>2.5</v>
      </c>
      <c r="M278" s="6">
        <f t="shared" si="22"/>
        <v>1.1058201058201058</v>
      </c>
      <c r="N278" s="27">
        <v>3.8719999999999999</v>
      </c>
      <c r="O278" s="27">
        <f t="shared" si="23"/>
        <v>3.78</v>
      </c>
      <c r="P278" s="6">
        <v>3.78</v>
      </c>
      <c r="Q278" s="6">
        <v>4.54</v>
      </c>
      <c r="R278" s="6">
        <v>4.1580000000000004</v>
      </c>
    </row>
    <row r="279" spans="1:18">
      <c r="A279" s="33" t="str">
        <f>'[1]Кальк (единичное)'!A287</f>
        <v>2.2.1.4.</v>
      </c>
      <c r="B279" s="38" t="str">
        <f>'[1]Кальк (единичное)'!B287</f>
        <v>определение рН (ионометрия)</v>
      </c>
      <c r="C279" s="47" t="str">
        <f>'[2]Кальк (единичное)'!N226</f>
        <v>исследование</v>
      </c>
      <c r="D279" s="33">
        <f>'[1]Кальк (единичное)'!L287</f>
        <v>5.73</v>
      </c>
      <c r="E279" s="33">
        <f>'[1]Кальк (единичное)'!M287</f>
        <v>6.88</v>
      </c>
      <c r="F279" s="33">
        <f>'[1]Кальк (последующее)'!L258</f>
        <v>2.85</v>
      </c>
      <c r="G279" s="40">
        <f>'[1]Кальк (последующее)'!M258</f>
        <v>3.42</v>
      </c>
      <c r="H279" s="35">
        <v>36</v>
      </c>
      <c r="I279" s="39">
        <f t="shared" si="28"/>
        <v>3.67</v>
      </c>
      <c r="J279" s="39">
        <f t="shared" si="29"/>
        <v>4.4000000000000004</v>
      </c>
      <c r="K279" s="39">
        <f t="shared" si="26"/>
        <v>1.82</v>
      </c>
      <c r="L279" s="39">
        <f t="shared" si="27"/>
        <v>2.1800000000000002</v>
      </c>
      <c r="M279" s="6">
        <f t="shared" si="22"/>
        <v>1.1054216867469879</v>
      </c>
      <c r="N279" s="27">
        <v>3.399</v>
      </c>
      <c r="O279" s="27">
        <f t="shared" si="23"/>
        <v>3.32</v>
      </c>
      <c r="P279" s="6">
        <v>3.32</v>
      </c>
      <c r="Q279" s="6">
        <v>3.98</v>
      </c>
      <c r="R279" s="6">
        <v>3.6520000000000001</v>
      </c>
    </row>
    <row r="280" spans="1:18">
      <c r="A280" s="33" t="str">
        <f>'[1]Кальк (единичное)'!A288</f>
        <v>2.2.1.5.</v>
      </c>
      <c r="B280" s="38" t="str">
        <f>'[1]Кальк (единичное)'!B288</f>
        <v>определение хлора и хлоридов:</v>
      </c>
      <c r="C280" s="47"/>
      <c r="D280" s="33">
        <f>'[1]Кальк (единичное)'!L288</f>
        <v>0</v>
      </c>
      <c r="E280" s="33">
        <f>'[1]Кальк (единичное)'!M288</f>
        <v>0</v>
      </c>
      <c r="F280" s="33">
        <f>'[1]Кальк (последующее)'!L259</f>
        <v>0</v>
      </c>
      <c r="G280" s="40">
        <f>'[1]Кальк (последующее)'!M259</f>
        <v>0</v>
      </c>
      <c r="H280" s="35"/>
      <c r="I280" s="39">
        <f t="shared" si="28"/>
        <v>0</v>
      </c>
      <c r="J280" s="39">
        <f t="shared" si="29"/>
        <v>0</v>
      </c>
      <c r="K280" s="39">
        <f t="shared" si="26"/>
        <v>0</v>
      </c>
      <c r="L280" s="39">
        <f t="shared" si="27"/>
        <v>0</v>
      </c>
      <c r="M280" s="6" t="e">
        <f t="shared" ref="M280:M343" si="30">I280/P280</f>
        <v>#DIV/0!</v>
      </c>
      <c r="N280" s="27">
        <v>0</v>
      </c>
      <c r="O280" s="27" t="e">
        <f t="shared" ref="O280:O343" si="31">I280/M280</f>
        <v>#DIV/0!</v>
      </c>
      <c r="P280" s="6">
        <v>0</v>
      </c>
      <c r="Q280" s="6">
        <v>0</v>
      </c>
      <c r="R280" s="6">
        <v>0</v>
      </c>
    </row>
    <row r="281" spans="1:18">
      <c r="A281" s="33" t="str">
        <f>'[1]Кальк (единичное)'!A289</f>
        <v>2.2.1.5.1.</v>
      </c>
      <c r="B281" s="38" t="str">
        <f>'[1]Кальк (единичное)'!B289</f>
        <v>определение остаточного активного хлора</v>
      </c>
      <c r="C281" s="47" t="str">
        <f>'[2]Кальк (единичное)'!N228</f>
        <v>исследование</v>
      </c>
      <c r="D281" s="33">
        <f>'[1]Кальк (единичное)'!L289</f>
        <v>5.73</v>
      </c>
      <c r="E281" s="33">
        <f>'[1]Кальк (единичное)'!M289</f>
        <v>6.88</v>
      </c>
      <c r="F281" s="33">
        <f>'[1]Кальк (последующее)'!L260</f>
        <v>2.85</v>
      </c>
      <c r="G281" s="40">
        <f>'[1]Кальк (последующее)'!M260</f>
        <v>3.42</v>
      </c>
      <c r="H281" s="35">
        <v>32</v>
      </c>
      <c r="I281" s="39">
        <f t="shared" si="28"/>
        <v>3.9</v>
      </c>
      <c r="J281" s="39">
        <f t="shared" si="29"/>
        <v>4.68</v>
      </c>
      <c r="K281" s="39">
        <f t="shared" si="26"/>
        <v>1.94</v>
      </c>
      <c r="L281" s="39">
        <f t="shared" si="27"/>
        <v>2.33</v>
      </c>
      <c r="M281" s="6">
        <f t="shared" si="30"/>
        <v>1.0985915492957747</v>
      </c>
      <c r="N281" s="27">
        <v>3.6520000000000001</v>
      </c>
      <c r="O281" s="27">
        <f t="shared" si="31"/>
        <v>3.55</v>
      </c>
      <c r="P281" s="6">
        <v>3.55</v>
      </c>
      <c r="Q281" s="6">
        <v>4.26</v>
      </c>
      <c r="R281" s="6">
        <v>3.9049999999999998</v>
      </c>
    </row>
    <row r="282" spans="1:18">
      <c r="A282" s="33" t="str">
        <f>'[1]Кальк (единичное)'!A290</f>
        <v>2.2.1.5.2.</v>
      </c>
      <c r="B282" s="38" t="str">
        <f>'[1]Кальк (единичное)'!B290</f>
        <v>определение хлоридов</v>
      </c>
      <c r="C282" s="47" t="str">
        <f>'[2]Кальк (единичное)'!N229</f>
        <v>исследование</v>
      </c>
      <c r="D282" s="33">
        <f>'[1]Кальк (единичное)'!L290</f>
        <v>5.73</v>
      </c>
      <c r="E282" s="33">
        <f>'[1]Кальк (единичное)'!M290</f>
        <v>6.88</v>
      </c>
      <c r="F282" s="33">
        <f>'[1]Кальк (последующее)'!L261</f>
        <v>2.85</v>
      </c>
      <c r="G282" s="40">
        <f>'[1]Кальк (последующее)'!M261</f>
        <v>3.42</v>
      </c>
      <c r="H282" s="35">
        <v>46</v>
      </c>
      <c r="I282" s="39">
        <f t="shared" si="28"/>
        <v>3.09</v>
      </c>
      <c r="J282" s="39">
        <f t="shared" si="29"/>
        <v>3.71</v>
      </c>
      <c r="K282" s="39">
        <f t="shared" si="26"/>
        <v>1.54</v>
      </c>
      <c r="L282" s="39">
        <f t="shared" si="27"/>
        <v>1.85</v>
      </c>
      <c r="M282" s="6">
        <f t="shared" si="30"/>
        <v>1.0996441281138789</v>
      </c>
      <c r="N282" s="27">
        <v>2.6509999999999998</v>
      </c>
      <c r="O282" s="27">
        <f t="shared" si="31"/>
        <v>2.81</v>
      </c>
      <c r="P282" s="6">
        <v>2.81</v>
      </c>
      <c r="Q282" s="6">
        <v>3.37</v>
      </c>
      <c r="R282" s="6">
        <v>3.0910000000000002</v>
      </c>
    </row>
    <row r="283" spans="1:18">
      <c r="A283" s="33" t="str">
        <f>'[1]Кальк (единичное)'!A291</f>
        <v>2.2.1.5.3.</v>
      </c>
      <c r="B283" s="38" t="str">
        <f>'[1]Кальк (единичное)'!B291</f>
        <v>определение свободного и общего хлора</v>
      </c>
      <c r="C283" s="47" t="str">
        <f>'[2]Кальк (единичное)'!N230</f>
        <v>исследование</v>
      </c>
      <c r="D283" s="33">
        <f>'[1]Кальк (единичное)'!L291</f>
        <v>5.73</v>
      </c>
      <c r="E283" s="33">
        <f>'[1]Кальк (единичное)'!M291</f>
        <v>6.88</v>
      </c>
      <c r="F283" s="33">
        <f>'[1]Кальк (последующее)'!L262</f>
        <v>2.85</v>
      </c>
      <c r="G283" s="40">
        <f>'[1]Кальк (последующее)'!M262</f>
        <v>3.42</v>
      </c>
      <c r="H283" s="77">
        <v>28</v>
      </c>
      <c r="I283" s="39">
        <f t="shared" si="28"/>
        <v>4.13</v>
      </c>
      <c r="J283" s="39">
        <f t="shared" si="29"/>
        <v>4.96</v>
      </c>
      <c r="K283" s="39">
        <f t="shared" si="26"/>
        <v>2.0499999999999998</v>
      </c>
      <c r="L283" s="39">
        <f t="shared" si="27"/>
        <v>2.46</v>
      </c>
      <c r="M283" s="6">
        <f t="shared" si="30"/>
        <v>1.1440443213296398</v>
      </c>
      <c r="N283" s="27">
        <v>2.9039999999999999</v>
      </c>
      <c r="O283" s="27">
        <f t="shared" si="31"/>
        <v>3.61</v>
      </c>
      <c r="P283" s="6">
        <v>3.61</v>
      </c>
      <c r="Q283" s="6">
        <v>4.33</v>
      </c>
      <c r="R283" s="6">
        <v>3.9710000000000001</v>
      </c>
    </row>
    <row r="284" spans="1:18">
      <c r="A284" s="33" t="str">
        <f>'[1]Кальк (единичное)'!A292</f>
        <v>2.2.1.6.</v>
      </c>
      <c r="B284" s="38" t="str">
        <f>'[1]Кальк (единичное)'!B292</f>
        <v>определение сухого остатка</v>
      </c>
      <c r="C284" s="47" t="str">
        <f>'[2]Кальк (единичное)'!N231</f>
        <v>исследование</v>
      </c>
      <c r="D284" s="33">
        <f>'[1]Кальк (единичное)'!L292</f>
        <v>7.93</v>
      </c>
      <c r="E284" s="33">
        <f>'[1]Кальк (единичное)'!M292</f>
        <v>9.52</v>
      </c>
      <c r="F284" s="33">
        <f>'[1]Кальк (последующее)'!L263</f>
        <v>5.73</v>
      </c>
      <c r="G284" s="40">
        <f>'[1]Кальк (последующее)'!M263</f>
        <v>6.88</v>
      </c>
      <c r="H284" s="77">
        <v>30</v>
      </c>
      <c r="I284" s="39">
        <f t="shared" si="28"/>
        <v>5.55</v>
      </c>
      <c r="J284" s="39">
        <f t="shared" si="29"/>
        <v>6.66</v>
      </c>
      <c r="K284" s="39">
        <f t="shared" si="26"/>
        <v>4.01</v>
      </c>
      <c r="L284" s="39">
        <f t="shared" si="27"/>
        <v>4.8099999999999996</v>
      </c>
      <c r="M284" s="6">
        <f t="shared" si="30"/>
        <v>1.1099999999999999</v>
      </c>
      <c r="N284" s="27">
        <v>4.2789999999999999</v>
      </c>
      <c r="O284" s="27">
        <f t="shared" si="31"/>
        <v>5</v>
      </c>
      <c r="P284" s="6">
        <v>5</v>
      </c>
      <c r="Q284" s="6">
        <v>6</v>
      </c>
      <c r="R284" s="6">
        <v>5.5</v>
      </c>
    </row>
    <row r="285" spans="1:18">
      <c r="A285" s="33" t="str">
        <f>'[1]Кальк (единичное)'!A293</f>
        <v>2.2.1.7.</v>
      </c>
      <c r="B285" s="38" t="str">
        <f>'[1]Кальк (единичное)'!B293</f>
        <v>определение общей жесткости</v>
      </c>
      <c r="C285" s="47" t="str">
        <f>'[2]Кальк (единичное)'!N232</f>
        <v>исследование</v>
      </c>
      <c r="D285" s="33">
        <f>'[1]Кальк (единичное)'!L293</f>
        <v>5.73</v>
      </c>
      <c r="E285" s="33">
        <f>'[1]Кальк (единичное)'!M293</f>
        <v>6.88</v>
      </c>
      <c r="F285" s="33">
        <f>'[1]Кальк (последующее)'!L264</f>
        <v>2.85</v>
      </c>
      <c r="G285" s="40">
        <f>'[1]Кальк (последующее)'!M264</f>
        <v>3.42</v>
      </c>
      <c r="H285" s="35">
        <v>45</v>
      </c>
      <c r="I285" s="39">
        <f t="shared" si="28"/>
        <v>3.15</v>
      </c>
      <c r="J285" s="39">
        <f t="shared" si="29"/>
        <v>3.78</v>
      </c>
      <c r="K285" s="39">
        <f t="shared" si="26"/>
        <v>1.57</v>
      </c>
      <c r="L285" s="39">
        <f t="shared" si="27"/>
        <v>1.88</v>
      </c>
      <c r="M285" s="6">
        <f t="shared" si="30"/>
        <v>1.097560975609756</v>
      </c>
      <c r="N285" s="27">
        <v>2.9039999999999999</v>
      </c>
      <c r="O285" s="27">
        <f t="shared" si="31"/>
        <v>2.87</v>
      </c>
      <c r="P285" s="6">
        <v>2.87</v>
      </c>
      <c r="Q285" s="6">
        <v>3.44</v>
      </c>
      <c r="R285" s="6">
        <v>3.157</v>
      </c>
    </row>
    <row r="286" spans="1:18">
      <c r="A286" s="33" t="str">
        <f>'[1]Кальк (единичное)'!A294</f>
        <v>2.2.1.8.</v>
      </c>
      <c r="B286" s="38" t="str">
        <f>'[1]Кальк (единичное)'!B294</f>
        <v>определение аммиака и ионов аммония (ФЭК)</v>
      </c>
      <c r="C286" s="47" t="str">
        <f>'[2]Кальк (единичное)'!N233</f>
        <v>исследование</v>
      </c>
      <c r="D286" s="33">
        <f>'[1]Кальк (единичное)'!L294</f>
        <v>5.68</v>
      </c>
      <c r="E286" s="33">
        <f>'[1]Кальк (единичное)'!M294</f>
        <v>6.82</v>
      </c>
      <c r="F286" s="33">
        <f>'[1]Кальк (последующее)'!L265</f>
        <v>4.28</v>
      </c>
      <c r="G286" s="40">
        <f>'[1]Кальк (последующее)'!M265</f>
        <v>5.14</v>
      </c>
      <c r="H286" s="77">
        <v>34</v>
      </c>
      <c r="I286" s="39">
        <f t="shared" si="28"/>
        <v>3.75</v>
      </c>
      <c r="J286" s="39">
        <f t="shared" si="29"/>
        <v>4.5</v>
      </c>
      <c r="K286" s="39">
        <f t="shared" si="26"/>
        <v>2.82</v>
      </c>
      <c r="L286" s="39">
        <f t="shared" si="27"/>
        <v>3.38</v>
      </c>
      <c r="M286" s="6">
        <f t="shared" si="30"/>
        <v>1.0997067448680351</v>
      </c>
      <c r="N286" s="27">
        <v>2.5630000000000002</v>
      </c>
      <c r="O286" s="27">
        <f t="shared" si="31"/>
        <v>3.41</v>
      </c>
      <c r="P286" s="6">
        <v>3.41</v>
      </c>
      <c r="Q286" s="6">
        <v>4.09</v>
      </c>
      <c r="R286" s="6">
        <v>3.7509999999999999</v>
      </c>
    </row>
    <row r="287" spans="1:18">
      <c r="A287" s="33" t="str">
        <f>'[1]Кальк (единичное)'!A295</f>
        <v>2.2.1.9.</v>
      </c>
      <c r="B287" s="38" t="str">
        <f>'[1]Кальк (единичное)'!B295</f>
        <v>определение нитритов (ФЭК)</v>
      </c>
      <c r="C287" s="47" t="str">
        <f>'[2]Кальк (единичное)'!N234</f>
        <v>исследование</v>
      </c>
      <c r="D287" s="33">
        <f>'[1]Кальк (единичное)'!L295</f>
        <v>7.15</v>
      </c>
      <c r="E287" s="33">
        <f>'[1]Кальк (единичное)'!M295</f>
        <v>8.58</v>
      </c>
      <c r="F287" s="33">
        <f>'[1]Кальк (последующее)'!L266</f>
        <v>4.28</v>
      </c>
      <c r="G287" s="40">
        <f>'[1]Кальк (последующее)'!M266</f>
        <v>5.14</v>
      </c>
      <c r="H287" s="35">
        <v>47</v>
      </c>
      <c r="I287" s="39">
        <f t="shared" si="28"/>
        <v>3.79</v>
      </c>
      <c r="J287" s="39">
        <f t="shared" si="29"/>
        <v>4.55</v>
      </c>
      <c r="K287" s="39">
        <f t="shared" si="26"/>
        <v>2.27</v>
      </c>
      <c r="L287" s="39">
        <f t="shared" si="27"/>
        <v>2.72</v>
      </c>
      <c r="M287" s="6">
        <f t="shared" si="30"/>
        <v>1.1049562682215743</v>
      </c>
      <c r="N287" s="27">
        <v>3.4649999999999999</v>
      </c>
      <c r="O287" s="27">
        <f t="shared" si="31"/>
        <v>3.43</v>
      </c>
      <c r="P287" s="6">
        <v>3.43</v>
      </c>
      <c r="Q287" s="6">
        <v>4.12</v>
      </c>
      <c r="R287" s="6">
        <v>3.7730000000000001</v>
      </c>
    </row>
    <row r="288" spans="1:18">
      <c r="A288" s="33" t="str">
        <f>'[1]Кальк (единичное)'!A296</f>
        <v>2.2.1.10.</v>
      </c>
      <c r="B288" s="38" t="str">
        <f>'[1]Кальк (единичное)'!B296</f>
        <v>определение нитратов (ФЭК)</v>
      </c>
      <c r="C288" s="47" t="str">
        <f>'[2]Кальк (единичное)'!N235</f>
        <v>исследование</v>
      </c>
      <c r="D288" s="33">
        <f>'[1]Кальк (единичное)'!L296</f>
        <v>7.15</v>
      </c>
      <c r="E288" s="33">
        <f>'[1]Кальк (единичное)'!M296</f>
        <v>8.58</v>
      </c>
      <c r="F288" s="33">
        <f>'[1]Кальк (последующее)'!L267</f>
        <v>4.28</v>
      </c>
      <c r="G288" s="40">
        <f>'[1]Кальк (последующее)'!M267</f>
        <v>5.14</v>
      </c>
      <c r="H288" s="77">
        <v>39</v>
      </c>
      <c r="I288" s="39">
        <f t="shared" si="28"/>
        <v>4.3600000000000003</v>
      </c>
      <c r="J288" s="39">
        <f t="shared" si="29"/>
        <v>5.23</v>
      </c>
      <c r="K288" s="39">
        <f t="shared" si="26"/>
        <v>2.61</v>
      </c>
      <c r="L288" s="39">
        <f t="shared" si="27"/>
        <v>3.13</v>
      </c>
      <c r="M288" s="6">
        <f t="shared" si="30"/>
        <v>1.1094147582697202</v>
      </c>
      <c r="N288" s="27">
        <v>3.4649999999999999</v>
      </c>
      <c r="O288" s="27">
        <f t="shared" si="31"/>
        <v>3.9299999999999997</v>
      </c>
      <c r="P288" s="6">
        <v>3.93</v>
      </c>
      <c r="Q288" s="6">
        <v>4.72</v>
      </c>
      <c r="R288" s="6">
        <v>4.3230000000000004</v>
      </c>
    </row>
    <row r="289" spans="1:18">
      <c r="A289" s="33" t="str">
        <f>'[1]Кальк (единичное)'!A297</f>
        <v>2.2.1.11.</v>
      </c>
      <c r="B289" s="38" t="str">
        <f>'[1]Кальк (единичное)'!B297</f>
        <v>определение общего железа:</v>
      </c>
      <c r="C289" s="47"/>
      <c r="D289" s="33">
        <f>'[1]Кальк (единичное)'!L297</f>
        <v>0</v>
      </c>
      <c r="E289" s="33">
        <f>'[1]Кальк (единичное)'!M297</f>
        <v>0</v>
      </c>
      <c r="F289" s="33">
        <f>'[1]Кальк (последующее)'!L268</f>
        <v>0</v>
      </c>
      <c r="G289" s="40">
        <f>'[1]Кальк (последующее)'!M268</f>
        <v>0</v>
      </c>
      <c r="H289" s="35"/>
      <c r="I289" s="39">
        <f t="shared" si="28"/>
        <v>0</v>
      </c>
      <c r="J289" s="39">
        <f t="shared" si="29"/>
        <v>0</v>
      </c>
      <c r="K289" s="39">
        <f t="shared" si="26"/>
        <v>0</v>
      </c>
      <c r="L289" s="39">
        <f t="shared" si="27"/>
        <v>0</v>
      </c>
      <c r="M289" s="6" t="e">
        <f t="shared" si="30"/>
        <v>#DIV/0!</v>
      </c>
      <c r="N289" s="27">
        <v>0</v>
      </c>
      <c r="O289" s="27" t="e">
        <f t="shared" si="31"/>
        <v>#DIV/0!</v>
      </c>
      <c r="P289" s="6">
        <v>0</v>
      </c>
      <c r="Q289" s="6">
        <v>0</v>
      </c>
      <c r="R289" s="6">
        <v>0</v>
      </c>
    </row>
    <row r="290" spans="1:18">
      <c r="A290" s="33" t="str">
        <f>'[1]Кальк (единичное)'!A298</f>
        <v>2.2.1.11.1.</v>
      </c>
      <c r="B290" s="38" t="str">
        <f>'[1]Кальк (единичное)'!B298</f>
        <v>определение общего железа (ФЭК)</v>
      </c>
      <c r="C290" s="47" t="str">
        <f>'[2]Кальк (единичное)'!N237</f>
        <v>исследование</v>
      </c>
      <c r="D290" s="33">
        <f>'[1]Кальк (единичное)'!L298</f>
        <v>7.15</v>
      </c>
      <c r="E290" s="33">
        <f>'[1]Кальк (единичное)'!M298</f>
        <v>8.58</v>
      </c>
      <c r="F290" s="33">
        <f>'[1]Кальк (последующее)'!L269</f>
        <v>4.28</v>
      </c>
      <c r="G290" s="40">
        <f>'[1]Кальк (последующее)'!M269</f>
        <v>5.14</v>
      </c>
      <c r="H290" s="35">
        <v>42</v>
      </c>
      <c r="I290" s="39">
        <f t="shared" si="28"/>
        <v>4.1500000000000004</v>
      </c>
      <c r="J290" s="39">
        <f t="shared" si="29"/>
        <v>4.9800000000000004</v>
      </c>
      <c r="K290" s="39">
        <f t="shared" si="26"/>
        <v>2.48</v>
      </c>
      <c r="L290" s="39">
        <f t="shared" si="27"/>
        <v>2.98</v>
      </c>
      <c r="M290" s="6">
        <f t="shared" si="30"/>
        <v>1.0949868073878628</v>
      </c>
      <c r="N290" s="27">
        <v>3.7730000000000001</v>
      </c>
      <c r="O290" s="27">
        <f t="shared" si="31"/>
        <v>3.7900000000000005</v>
      </c>
      <c r="P290" s="6">
        <v>3.79</v>
      </c>
      <c r="Q290" s="6">
        <v>4.55</v>
      </c>
      <c r="R290" s="6">
        <v>4.1689999999999996</v>
      </c>
    </row>
    <row r="291" spans="1:18">
      <c r="A291" s="33" t="str">
        <f>'[1]Кальк (единичное)'!A299</f>
        <v>2.2.1.12.1.</v>
      </c>
      <c r="B291" s="38" t="str">
        <f>'[1]Кальк (единичное)'!B299</f>
        <v>определение сульфатов (ФЭК)</v>
      </c>
      <c r="C291" s="47" t="str">
        <f>'[2]Кальк (единичное)'!N238</f>
        <v>исследование</v>
      </c>
      <c r="D291" s="33">
        <f>'[1]Кальк (единичное)'!L299</f>
        <v>7.15</v>
      </c>
      <c r="E291" s="33">
        <f>'[1]Кальк (единичное)'!M299</f>
        <v>8.58</v>
      </c>
      <c r="F291" s="33">
        <f>'[1]Кальк (последующее)'!L270</f>
        <v>4.28</v>
      </c>
      <c r="G291" s="40">
        <f>'[1]Кальк (последующее)'!M270</f>
        <v>5.14</v>
      </c>
      <c r="H291" s="35">
        <v>27</v>
      </c>
      <c r="I291" s="39">
        <f t="shared" si="28"/>
        <v>5.22</v>
      </c>
      <c r="J291" s="39">
        <f t="shared" si="29"/>
        <v>6.26</v>
      </c>
      <c r="K291" s="39">
        <f t="shared" si="26"/>
        <v>3.12</v>
      </c>
      <c r="L291" s="39">
        <f t="shared" si="27"/>
        <v>3.74</v>
      </c>
      <c r="M291" s="6">
        <f t="shared" si="30"/>
        <v>1.1225806451612901</v>
      </c>
      <c r="N291" s="27">
        <v>4.6420000000000003</v>
      </c>
      <c r="O291" s="27">
        <f t="shared" si="31"/>
        <v>4.6500000000000004</v>
      </c>
      <c r="P291" s="6">
        <v>4.6500000000000004</v>
      </c>
      <c r="Q291" s="6">
        <v>5.58</v>
      </c>
      <c r="R291" s="6">
        <v>5.1150000000000002</v>
      </c>
    </row>
    <row r="292" spans="1:18" ht="33">
      <c r="A292" s="33" t="str">
        <f>'[1]Кальк (единичное)'!A300</f>
        <v>2.2.1.13.</v>
      </c>
      <c r="B292" s="38" t="str">
        <f>'[1]Кальк (единичное)'!B300</f>
        <v>подготовка проб для определения металлов на полярографе</v>
      </c>
      <c r="C292" s="47" t="str">
        <f>'[2]Кальк (единичное)'!N239</f>
        <v>исследование</v>
      </c>
      <c r="D292" s="33">
        <f>'[1]Кальк (единичное)'!L300</f>
        <v>3.64</v>
      </c>
      <c r="E292" s="33">
        <f>'[1]Кальк (единичное)'!M300</f>
        <v>4.37</v>
      </c>
      <c r="F292" s="33">
        <f>'[1]Кальк (последующее)'!L271</f>
        <v>2.1800000000000002</v>
      </c>
      <c r="G292" s="40">
        <f>'[1]Кальк (последующее)'!M271</f>
        <v>2.62</v>
      </c>
      <c r="H292" s="35"/>
      <c r="I292" s="39">
        <f t="shared" si="28"/>
        <v>3.64</v>
      </c>
      <c r="J292" s="39">
        <f t="shared" si="29"/>
        <v>4.37</v>
      </c>
      <c r="K292" s="39">
        <f t="shared" si="26"/>
        <v>2.1800000000000002</v>
      </c>
      <c r="L292" s="39">
        <f t="shared" si="27"/>
        <v>2.62</v>
      </c>
      <c r="M292" s="6">
        <f t="shared" si="30"/>
        <v>1</v>
      </c>
      <c r="N292" s="27">
        <v>3.7839999999999998</v>
      </c>
      <c r="O292" s="27">
        <f t="shared" si="31"/>
        <v>3.64</v>
      </c>
      <c r="P292" s="6">
        <v>3.64</v>
      </c>
      <c r="Q292" s="6">
        <v>4.37</v>
      </c>
      <c r="R292" s="6">
        <v>4.0039999999999996</v>
      </c>
    </row>
    <row r="293" spans="1:18" ht="33">
      <c r="A293" s="33" t="str">
        <f>'[1]Кальк (единичное)'!A301</f>
        <v>2.2.1.14.</v>
      </c>
      <c r="B293" s="38" t="str">
        <f>'[1]Кальк (единичное)'!B301</f>
        <v>подготовка проб для определения металлов на ААС</v>
      </c>
      <c r="C293" s="47" t="str">
        <f>'[2]Кальк (единичное)'!N240</f>
        <v>исследование</v>
      </c>
      <c r="D293" s="33">
        <f>'[1]Кальк (единичное)'!L301</f>
        <v>1.44</v>
      </c>
      <c r="E293" s="33">
        <f>'[1]Кальк (единичное)'!M301</f>
        <v>1.73</v>
      </c>
      <c r="F293" s="33">
        <f>'[1]Кальк (последующее)'!L272</f>
        <v>1.44</v>
      </c>
      <c r="G293" s="40">
        <f>'[1]Кальк (последующее)'!M272</f>
        <v>1.73</v>
      </c>
      <c r="H293" s="35"/>
      <c r="I293" s="39">
        <f t="shared" si="28"/>
        <v>1.44</v>
      </c>
      <c r="J293" s="39">
        <f t="shared" si="29"/>
        <v>1.73</v>
      </c>
      <c r="K293" s="39">
        <f t="shared" si="26"/>
        <v>1.44</v>
      </c>
      <c r="L293" s="39">
        <f t="shared" si="27"/>
        <v>1.73</v>
      </c>
      <c r="M293" s="6">
        <f t="shared" si="30"/>
        <v>1</v>
      </c>
      <c r="N293" s="27">
        <v>1.518</v>
      </c>
      <c r="O293" s="27">
        <f t="shared" si="31"/>
        <v>1.44</v>
      </c>
      <c r="P293" s="6">
        <v>1.44</v>
      </c>
      <c r="Q293" s="6">
        <v>1.73</v>
      </c>
      <c r="R293" s="6">
        <v>1.5840000000000001</v>
      </c>
    </row>
    <row r="294" spans="1:18">
      <c r="A294" s="33" t="str">
        <f>'[1]Кальк (единичное)'!A302</f>
        <v>2.2.1.15.</v>
      </c>
      <c r="B294" s="38" t="str">
        <f>'[1]Кальк (единичное)'!B302</f>
        <v>определение меди:</v>
      </c>
      <c r="C294" s="47" t="str">
        <f>'[2]Кальк (единичное)'!N241</f>
        <v>исследование</v>
      </c>
      <c r="D294" s="33">
        <f>'[1]Кальк (единичное)'!L302</f>
        <v>0</v>
      </c>
      <c r="E294" s="33">
        <f>'[1]Кальк (единичное)'!M302</f>
        <v>0</v>
      </c>
      <c r="F294" s="33">
        <f>'[1]Кальк (последующее)'!L273</f>
        <v>0</v>
      </c>
      <c r="G294" s="40">
        <f>'[1]Кальк (последующее)'!M273</f>
        <v>0</v>
      </c>
      <c r="H294" s="35"/>
      <c r="I294" s="39">
        <f t="shared" si="28"/>
        <v>0</v>
      </c>
      <c r="J294" s="39">
        <f t="shared" si="29"/>
        <v>0</v>
      </c>
      <c r="K294" s="39">
        <f t="shared" si="26"/>
        <v>0</v>
      </c>
      <c r="L294" s="39">
        <f t="shared" si="27"/>
        <v>0</v>
      </c>
      <c r="M294" s="6" t="e">
        <f t="shared" si="30"/>
        <v>#DIV/0!</v>
      </c>
      <c r="N294" s="27">
        <v>0</v>
      </c>
      <c r="O294" s="27" t="e">
        <f t="shared" si="31"/>
        <v>#DIV/0!</v>
      </c>
      <c r="P294" s="6">
        <v>0</v>
      </c>
      <c r="Q294" s="6">
        <v>0</v>
      </c>
      <c r="R294" s="6">
        <v>0</v>
      </c>
    </row>
    <row r="295" spans="1:18">
      <c r="A295" s="33" t="str">
        <f>'[1]Кальк (единичное)'!A303</f>
        <v>2.2.1.15.2.</v>
      </c>
      <c r="B295" s="38" t="str">
        <f>'[1]Кальк (единичное)'!B303</f>
        <v>определение меди (П)</v>
      </c>
      <c r="C295" s="47" t="str">
        <f>'[2]Кальк (единичное)'!N242</f>
        <v>исследование</v>
      </c>
      <c r="D295" s="33">
        <f>'[1]Кальк (единичное)'!L303</f>
        <v>9.92</v>
      </c>
      <c r="E295" s="33">
        <f>'[1]Кальк (единичное)'!M303</f>
        <v>11.9</v>
      </c>
      <c r="F295" s="33">
        <f>'[1]Кальк (последующее)'!L274</f>
        <v>4.9800000000000004</v>
      </c>
      <c r="G295" s="40">
        <f>'[1]Кальк (последующее)'!M274</f>
        <v>5.98</v>
      </c>
      <c r="H295" s="35">
        <v>40</v>
      </c>
      <c r="I295" s="39">
        <f t="shared" si="28"/>
        <v>5.95</v>
      </c>
      <c r="J295" s="39">
        <f t="shared" si="29"/>
        <v>7.14</v>
      </c>
      <c r="K295" s="39">
        <f t="shared" si="26"/>
        <v>2.99</v>
      </c>
      <c r="L295" s="39">
        <f t="shared" si="27"/>
        <v>3.59</v>
      </c>
      <c r="M295" s="6">
        <f t="shared" si="30"/>
        <v>1.1531007751937985</v>
      </c>
      <c r="N295" s="27">
        <v>5.2359999999999998</v>
      </c>
      <c r="O295" s="27">
        <f t="shared" si="31"/>
        <v>5.16</v>
      </c>
      <c r="P295" s="6">
        <v>5.16</v>
      </c>
      <c r="Q295" s="6">
        <v>6.19</v>
      </c>
      <c r="R295" s="6">
        <v>5.6760000000000002</v>
      </c>
    </row>
    <row r="296" spans="1:18">
      <c r="A296" s="33" t="str">
        <f>'[1]Кальк (единичное)'!A304</f>
        <v>2.2.1.15.3.</v>
      </c>
      <c r="B296" s="38" t="str">
        <f>'[1]Кальк (единичное)'!B304</f>
        <v>определение меди (ААС)</v>
      </c>
      <c r="C296" s="47" t="str">
        <f>'[2]Кальк (единичное)'!N243</f>
        <v>исследование</v>
      </c>
      <c r="D296" s="33">
        <f>'[1]Кальк (единичное)'!L304</f>
        <v>9.92</v>
      </c>
      <c r="E296" s="33">
        <f>'[1]Кальк (единичное)'!M304</f>
        <v>11.9</v>
      </c>
      <c r="F296" s="33">
        <f>'[1]Кальк (последующее)'!L275</f>
        <v>4.9800000000000004</v>
      </c>
      <c r="G296" s="40">
        <f>'[1]Кальк (последующее)'!M275</f>
        <v>5.98</v>
      </c>
      <c r="H296" s="35">
        <v>40</v>
      </c>
      <c r="I296" s="39">
        <f t="shared" si="28"/>
        <v>5.95</v>
      </c>
      <c r="J296" s="39">
        <f t="shared" si="29"/>
        <v>7.14</v>
      </c>
      <c r="K296" s="39">
        <f t="shared" si="26"/>
        <v>2.99</v>
      </c>
      <c r="L296" s="39">
        <f t="shared" si="27"/>
        <v>3.59</v>
      </c>
      <c r="M296" s="6">
        <f t="shared" si="30"/>
        <v>1.1531007751937985</v>
      </c>
      <c r="N296" s="27">
        <v>5.2359999999999998</v>
      </c>
      <c r="O296" s="27">
        <f t="shared" si="31"/>
        <v>5.16</v>
      </c>
      <c r="P296" s="6">
        <v>5.16</v>
      </c>
      <c r="Q296" s="6">
        <v>6.19</v>
      </c>
      <c r="R296" s="6">
        <v>5.6760000000000002</v>
      </c>
    </row>
    <row r="297" spans="1:18">
      <c r="A297" s="33" t="str">
        <f>'[1]Кальк (единичное)'!A305</f>
        <v>2.2.1.16.</v>
      </c>
      <c r="B297" s="38" t="str">
        <f>'[1]Кальк (единичное)'!B305</f>
        <v>определение марганца:</v>
      </c>
      <c r="C297" s="47"/>
      <c r="D297" s="33">
        <f>'[1]Кальк (единичное)'!L305</f>
        <v>0</v>
      </c>
      <c r="E297" s="33">
        <f>'[1]Кальк (единичное)'!M305</f>
        <v>0</v>
      </c>
      <c r="F297" s="33">
        <f>'[1]Кальк (последующее)'!L276</f>
        <v>0</v>
      </c>
      <c r="G297" s="40">
        <f>'[1]Кальк (последующее)'!M276</f>
        <v>0</v>
      </c>
      <c r="H297" s="35"/>
      <c r="I297" s="39">
        <f t="shared" si="28"/>
        <v>0</v>
      </c>
      <c r="J297" s="39">
        <f t="shared" si="29"/>
        <v>0</v>
      </c>
      <c r="K297" s="39">
        <f t="shared" si="26"/>
        <v>0</v>
      </c>
      <c r="L297" s="39">
        <f t="shared" si="27"/>
        <v>0</v>
      </c>
      <c r="M297" s="6" t="e">
        <f t="shared" si="30"/>
        <v>#DIV/0!</v>
      </c>
      <c r="N297" s="27">
        <v>0</v>
      </c>
      <c r="O297" s="27" t="e">
        <f t="shared" si="31"/>
        <v>#DIV/0!</v>
      </c>
      <c r="P297" s="6">
        <v>0</v>
      </c>
      <c r="Q297" s="6">
        <v>0</v>
      </c>
      <c r="R297" s="6">
        <v>0</v>
      </c>
    </row>
    <row r="298" spans="1:18">
      <c r="A298" s="33" t="str">
        <f>'[1]Кальк (единичное)'!A306</f>
        <v>2.2.1.16.1.</v>
      </c>
      <c r="B298" s="38" t="str">
        <f>'[1]Кальк (единичное)'!B306</f>
        <v>определение марганца (ФЭК)</v>
      </c>
      <c r="C298" s="47" t="str">
        <f>'[2]Кальк (единичное)'!N245</f>
        <v>исследование</v>
      </c>
      <c r="D298" s="33">
        <f>'[1]Кальк (единичное)'!L306</f>
        <v>7.15</v>
      </c>
      <c r="E298" s="33">
        <f>'[1]Кальк (единичное)'!M306</f>
        <v>8.58</v>
      </c>
      <c r="F298" s="33">
        <f>'[1]Кальк (последующее)'!L277</f>
        <v>4.28</v>
      </c>
      <c r="G298" s="40">
        <f>'[1]Кальк (последующее)'!M277</f>
        <v>5.14</v>
      </c>
      <c r="H298" s="35">
        <v>39</v>
      </c>
      <c r="I298" s="39">
        <f t="shared" si="28"/>
        <v>4.3600000000000003</v>
      </c>
      <c r="J298" s="39">
        <f t="shared" si="29"/>
        <v>5.23</v>
      </c>
      <c r="K298" s="39">
        <f t="shared" si="26"/>
        <v>2.61</v>
      </c>
      <c r="L298" s="39">
        <f t="shared" si="27"/>
        <v>3.13</v>
      </c>
      <c r="M298" s="6">
        <f t="shared" si="30"/>
        <v>1.1503957783641161</v>
      </c>
      <c r="N298" s="27">
        <v>3.7730000000000001</v>
      </c>
      <c r="O298" s="27">
        <f t="shared" si="31"/>
        <v>3.79</v>
      </c>
      <c r="P298" s="6">
        <v>3.79</v>
      </c>
      <c r="Q298" s="6">
        <v>4.55</v>
      </c>
      <c r="R298" s="6">
        <v>4.1689999999999996</v>
      </c>
    </row>
    <row r="299" spans="1:18">
      <c r="A299" s="33" t="str">
        <f>'[1]Кальк (единичное)'!A307</f>
        <v>2.2.1.17.</v>
      </c>
      <c r="B299" s="38" t="str">
        <f>'[1]Кальк (единичное)'!B307</f>
        <v>определение алюминия:</v>
      </c>
      <c r="C299" s="47"/>
      <c r="D299" s="33">
        <f>'[1]Кальк (единичное)'!L307</f>
        <v>0</v>
      </c>
      <c r="E299" s="33">
        <f>'[1]Кальк (единичное)'!M307</f>
        <v>0</v>
      </c>
      <c r="F299" s="33">
        <f>'[1]Кальк (последующее)'!L278</f>
        <v>0</v>
      </c>
      <c r="G299" s="40">
        <f>'[1]Кальк (последующее)'!M278</f>
        <v>0</v>
      </c>
      <c r="H299" s="35"/>
      <c r="I299" s="39">
        <f t="shared" si="28"/>
        <v>0</v>
      </c>
      <c r="J299" s="39">
        <f t="shared" si="29"/>
        <v>0</v>
      </c>
      <c r="K299" s="39">
        <f t="shared" si="26"/>
        <v>0</v>
      </c>
      <c r="L299" s="39">
        <f t="shared" si="27"/>
        <v>0</v>
      </c>
      <c r="M299" s="6" t="e">
        <f t="shared" si="30"/>
        <v>#DIV/0!</v>
      </c>
      <c r="N299" s="27">
        <v>0</v>
      </c>
      <c r="O299" s="27" t="e">
        <f t="shared" si="31"/>
        <v>#DIV/0!</v>
      </c>
      <c r="P299" s="6">
        <v>0</v>
      </c>
      <c r="Q299" s="6">
        <v>0</v>
      </c>
      <c r="R299" s="6">
        <v>0</v>
      </c>
    </row>
    <row r="300" spans="1:18">
      <c r="A300" s="33" t="str">
        <f>'[1]Кальк (единичное)'!A308</f>
        <v>2.2.1.17.1.</v>
      </c>
      <c r="B300" s="38" t="str">
        <f>'[1]Кальк (единичное)'!B308</f>
        <v>определение алюминия (ФЭК)</v>
      </c>
      <c r="C300" s="47" t="str">
        <f>'[2]Кальк (единичное)'!N247</f>
        <v>исследование</v>
      </c>
      <c r="D300" s="33">
        <f>'[1]Кальк (единичное)'!L308</f>
        <v>7.15</v>
      </c>
      <c r="E300" s="33">
        <f>'[1]Кальк (единичное)'!M308</f>
        <v>8.58</v>
      </c>
      <c r="F300" s="33">
        <f>'[1]Кальк (последующее)'!L279</f>
        <v>4.28</v>
      </c>
      <c r="G300" s="40">
        <f>'[1]Кальк (последующее)'!M279</f>
        <v>5.14</v>
      </c>
      <c r="H300" s="35">
        <v>46</v>
      </c>
      <c r="I300" s="39">
        <f t="shared" si="28"/>
        <v>3.86</v>
      </c>
      <c r="J300" s="39">
        <f t="shared" si="29"/>
        <v>4.63</v>
      </c>
      <c r="K300" s="39">
        <f t="shared" si="26"/>
        <v>2.31</v>
      </c>
      <c r="L300" s="39">
        <f t="shared" si="27"/>
        <v>2.77</v>
      </c>
      <c r="M300" s="6">
        <f t="shared" si="30"/>
        <v>1.1488095238095237</v>
      </c>
      <c r="N300" s="27">
        <v>3.3439999999999999</v>
      </c>
      <c r="O300" s="27">
        <f t="shared" si="31"/>
        <v>3.3600000000000003</v>
      </c>
      <c r="P300" s="6">
        <v>3.36</v>
      </c>
      <c r="Q300" s="6">
        <v>4.03</v>
      </c>
      <c r="R300" s="6">
        <v>3.6960000000000002</v>
      </c>
    </row>
    <row r="301" spans="1:18">
      <c r="A301" s="33" t="str">
        <f>'[1]Кальк (единичное)'!A309</f>
        <v>2.2.1.18.</v>
      </c>
      <c r="B301" s="38" t="str">
        <f>'[1]Кальк (единичное)'!B309</f>
        <v>определение фтора:</v>
      </c>
      <c r="C301" s="47"/>
      <c r="D301" s="33">
        <f>'[1]Кальк (единичное)'!L309</f>
        <v>0</v>
      </c>
      <c r="E301" s="33">
        <f>'[1]Кальк (единичное)'!M309</f>
        <v>0</v>
      </c>
      <c r="F301" s="33">
        <f>'[1]Кальк (последующее)'!L280</f>
        <v>0</v>
      </c>
      <c r="G301" s="40">
        <f>'[1]Кальк (последующее)'!M280</f>
        <v>0</v>
      </c>
      <c r="H301" s="35"/>
      <c r="I301" s="39">
        <f t="shared" si="28"/>
        <v>0</v>
      </c>
      <c r="J301" s="39">
        <f t="shared" si="29"/>
        <v>0</v>
      </c>
      <c r="K301" s="39">
        <f t="shared" si="26"/>
        <v>0</v>
      </c>
      <c r="L301" s="39">
        <f t="shared" si="27"/>
        <v>0</v>
      </c>
      <c r="M301" s="6" t="e">
        <f t="shared" si="30"/>
        <v>#DIV/0!</v>
      </c>
      <c r="N301" s="27">
        <v>0</v>
      </c>
      <c r="O301" s="27" t="e">
        <f t="shared" si="31"/>
        <v>#DIV/0!</v>
      </c>
      <c r="P301" s="6">
        <v>0</v>
      </c>
      <c r="Q301" s="6">
        <v>0</v>
      </c>
      <c r="R301" s="6">
        <v>0</v>
      </c>
    </row>
    <row r="302" spans="1:18">
      <c r="A302" s="33" t="str">
        <f>'[1]Кальк (единичное)'!A310</f>
        <v>2.2.1.18.2.</v>
      </c>
      <c r="B302" s="38" t="str">
        <f>'[1]Кальк (единичное)'!B310</f>
        <v>определение фтора (ионометрия)</v>
      </c>
      <c r="C302" s="47" t="str">
        <f>'[2]Кальк (единичное)'!N249</f>
        <v>исследование</v>
      </c>
      <c r="D302" s="33">
        <f>'[1]Кальк (единичное)'!L310</f>
        <v>5.73</v>
      </c>
      <c r="E302" s="33">
        <f>'[1]Кальк (единичное)'!M310</f>
        <v>6.88</v>
      </c>
      <c r="F302" s="33">
        <f>'[1]Кальк (последующее)'!L281</f>
        <v>2.85</v>
      </c>
      <c r="G302" s="40">
        <f>'[1]Кальк (последующее)'!M281</f>
        <v>3.42</v>
      </c>
      <c r="H302" s="35">
        <v>41</v>
      </c>
      <c r="I302" s="39">
        <f t="shared" si="28"/>
        <v>3.38</v>
      </c>
      <c r="J302" s="39">
        <f t="shared" si="29"/>
        <v>4.0599999999999996</v>
      </c>
      <c r="K302" s="39">
        <f t="shared" si="26"/>
        <v>1.68</v>
      </c>
      <c r="L302" s="39">
        <f t="shared" si="27"/>
        <v>2.02</v>
      </c>
      <c r="M302" s="6">
        <f t="shared" si="30"/>
        <v>1.1575342465753424</v>
      </c>
      <c r="N302" s="27">
        <v>2.9039999999999999</v>
      </c>
      <c r="O302" s="27">
        <f t="shared" si="31"/>
        <v>2.92</v>
      </c>
      <c r="P302" s="6">
        <v>2.92</v>
      </c>
      <c r="Q302" s="6">
        <v>3.5</v>
      </c>
      <c r="R302" s="6">
        <v>3.2120000000000002</v>
      </c>
    </row>
    <row r="303" spans="1:18">
      <c r="A303" s="33" t="str">
        <f>'[1]Кальк (единичное)'!A311</f>
        <v>2.2.1.21.</v>
      </c>
      <c r="B303" s="38" t="str">
        <f>'[1]Кальк (единичное)'!B311</f>
        <v>определение мышьяка:</v>
      </c>
      <c r="C303" s="47"/>
      <c r="D303" s="33">
        <f>'[1]Кальк (единичное)'!L311</f>
        <v>0</v>
      </c>
      <c r="E303" s="33">
        <f>'[1]Кальк (единичное)'!M311</f>
        <v>0</v>
      </c>
      <c r="F303" s="33">
        <f>'[1]Кальк (последующее)'!L282</f>
        <v>0</v>
      </c>
      <c r="G303" s="40">
        <f>'[1]Кальк (последующее)'!M282</f>
        <v>0</v>
      </c>
      <c r="H303" s="35"/>
      <c r="I303" s="39">
        <f t="shared" si="28"/>
        <v>0</v>
      </c>
      <c r="J303" s="39">
        <f t="shared" si="29"/>
        <v>0</v>
      </c>
      <c r="K303" s="39">
        <f t="shared" si="26"/>
        <v>0</v>
      </c>
      <c r="L303" s="39">
        <f t="shared" si="27"/>
        <v>0</v>
      </c>
      <c r="M303" s="6" t="e">
        <f t="shared" si="30"/>
        <v>#DIV/0!</v>
      </c>
      <c r="N303" s="27">
        <v>0</v>
      </c>
      <c r="O303" s="27" t="e">
        <f t="shared" si="31"/>
        <v>#DIV/0!</v>
      </c>
      <c r="P303" s="6">
        <v>0</v>
      </c>
      <c r="Q303" s="6">
        <v>0</v>
      </c>
      <c r="R303" s="6">
        <v>0</v>
      </c>
    </row>
    <row r="304" spans="1:18">
      <c r="A304" s="33" t="str">
        <f>'[1]Кальк (единичное)'!A312</f>
        <v>2.2.1.21.1.</v>
      </c>
      <c r="B304" s="38" t="str">
        <f>'[1]Кальк (единичное)'!B312</f>
        <v>определение мышьяка (ФЭК, СФМ)</v>
      </c>
      <c r="C304" s="47" t="str">
        <f>'[2]Кальк (единичное)'!N251</f>
        <v>исследование</v>
      </c>
      <c r="D304" s="33">
        <f>'[1]Кальк (единичное)'!L312</f>
        <v>11.5</v>
      </c>
      <c r="E304" s="33">
        <f>'[1]Кальк (единичное)'!M312</f>
        <v>13.8</v>
      </c>
      <c r="F304" s="33">
        <f>'[1]Кальк (последующее)'!L283</f>
        <v>8.6199999999999992</v>
      </c>
      <c r="G304" s="40">
        <f>'[1]Кальк (последующее)'!M283</f>
        <v>10.34</v>
      </c>
      <c r="H304" s="35">
        <v>17</v>
      </c>
      <c r="I304" s="39">
        <f t="shared" si="28"/>
        <v>9.5500000000000007</v>
      </c>
      <c r="J304" s="39">
        <f t="shared" si="29"/>
        <v>11.46</v>
      </c>
      <c r="K304" s="39">
        <f t="shared" si="26"/>
        <v>7.15</v>
      </c>
      <c r="L304" s="39">
        <f t="shared" si="27"/>
        <v>8.58</v>
      </c>
      <c r="M304" s="6">
        <f t="shared" si="30"/>
        <v>1.1533816425120775</v>
      </c>
      <c r="N304" s="27">
        <v>8.2279999999999998</v>
      </c>
      <c r="O304" s="27">
        <f t="shared" si="31"/>
        <v>8.2799999999999994</v>
      </c>
      <c r="P304" s="6">
        <v>8.2799999999999994</v>
      </c>
      <c r="Q304" s="6">
        <v>9.94</v>
      </c>
      <c r="R304" s="6">
        <v>9.1080000000000005</v>
      </c>
    </row>
    <row r="305" spans="1:18">
      <c r="A305" s="33" t="str">
        <f>'[1]Кальк (единичное)'!A313</f>
        <v>2.2.1.21.2.</v>
      </c>
      <c r="B305" s="38" t="str">
        <f>'[1]Кальк (единичное)'!B313</f>
        <v>определение мышьяка (ААС)</v>
      </c>
      <c r="C305" s="47" t="str">
        <f>'[2]Кальк (единичное)'!N252</f>
        <v>исследование</v>
      </c>
      <c r="D305" s="33">
        <f>'[1]Кальк (единичное)'!L313</f>
        <v>9.92</v>
      </c>
      <c r="E305" s="33">
        <f>'[1]Кальк (единичное)'!M313</f>
        <v>11.9</v>
      </c>
      <c r="F305" s="33">
        <f>'[1]Кальк (последующее)'!L284</f>
        <v>4.9800000000000004</v>
      </c>
      <c r="G305" s="40">
        <f>'[1]Кальк (последующее)'!M284</f>
        <v>5.98</v>
      </c>
      <c r="H305" s="35">
        <v>17</v>
      </c>
      <c r="I305" s="39">
        <f t="shared" si="28"/>
        <v>8.23</v>
      </c>
      <c r="J305" s="39">
        <f t="shared" si="29"/>
        <v>9.8800000000000008</v>
      </c>
      <c r="K305" s="39">
        <f t="shared" si="26"/>
        <v>4.13</v>
      </c>
      <c r="L305" s="39">
        <f t="shared" si="27"/>
        <v>4.96</v>
      </c>
      <c r="M305" s="6">
        <f t="shared" si="30"/>
        <v>1.1526610644257704</v>
      </c>
      <c r="N305" s="27">
        <v>6.9850000000000003</v>
      </c>
      <c r="O305" s="27">
        <f t="shared" si="31"/>
        <v>7.14</v>
      </c>
      <c r="P305" s="6">
        <v>7.14</v>
      </c>
      <c r="Q305" s="6">
        <v>8.57</v>
      </c>
      <c r="R305" s="6">
        <v>7.8540000000000001</v>
      </c>
    </row>
    <row r="306" spans="1:18">
      <c r="A306" s="33" t="str">
        <f>'[1]Кальк (единичное)'!A314</f>
        <v>2.2.1.29.</v>
      </c>
      <c r="B306" s="38" t="str">
        <f>'[1]Кальк (единичное)'!B314</f>
        <v>определение цинка:</v>
      </c>
      <c r="C306" s="47"/>
      <c r="D306" s="33">
        <f>'[1]Кальк (единичное)'!L314</f>
        <v>0</v>
      </c>
      <c r="E306" s="33">
        <f>'[1]Кальк (единичное)'!M314</f>
        <v>0</v>
      </c>
      <c r="F306" s="33">
        <f>'[1]Кальк (последующее)'!L285</f>
        <v>0</v>
      </c>
      <c r="G306" s="40">
        <f>'[1]Кальк (последующее)'!M285</f>
        <v>0</v>
      </c>
      <c r="H306" s="35"/>
      <c r="I306" s="39">
        <f t="shared" si="28"/>
        <v>0</v>
      </c>
      <c r="J306" s="39">
        <f t="shared" si="29"/>
        <v>0</v>
      </c>
      <c r="K306" s="39">
        <f t="shared" si="26"/>
        <v>0</v>
      </c>
      <c r="L306" s="39">
        <f t="shared" si="27"/>
        <v>0</v>
      </c>
      <c r="M306" s="6" t="e">
        <f t="shared" si="30"/>
        <v>#DIV/0!</v>
      </c>
      <c r="N306" s="27">
        <v>0</v>
      </c>
      <c r="O306" s="27" t="e">
        <f t="shared" si="31"/>
        <v>#DIV/0!</v>
      </c>
      <c r="P306" s="6">
        <v>0</v>
      </c>
      <c r="Q306" s="6">
        <v>0</v>
      </c>
      <c r="R306" s="6">
        <v>0</v>
      </c>
    </row>
    <row r="307" spans="1:18">
      <c r="A307" s="33" t="str">
        <f>'[1]Кальк (единичное)'!A315</f>
        <v>2.2.1.29.2.</v>
      </c>
      <c r="B307" s="38" t="str">
        <f>'[1]Кальк (единичное)'!B315</f>
        <v>определение цинка (ААС)</v>
      </c>
      <c r="C307" s="47" t="str">
        <f>'[2]Кальк (единичное)'!N254</f>
        <v>исследование</v>
      </c>
      <c r="D307" s="33">
        <f>'[1]Кальк (единичное)'!L315</f>
        <v>9.92</v>
      </c>
      <c r="E307" s="33">
        <f>'[1]Кальк (единичное)'!M315</f>
        <v>11.9</v>
      </c>
      <c r="F307" s="33">
        <f>'[1]Кальк (последующее)'!L286</f>
        <v>4.9800000000000004</v>
      </c>
      <c r="G307" s="40">
        <f>'[1]Кальк (последующее)'!M286</f>
        <v>5.98</v>
      </c>
      <c r="H307" s="35">
        <v>52</v>
      </c>
      <c r="I307" s="39">
        <f t="shared" si="28"/>
        <v>4.76</v>
      </c>
      <c r="J307" s="39">
        <f t="shared" si="29"/>
        <v>5.71</v>
      </c>
      <c r="K307" s="39">
        <f t="shared" si="26"/>
        <v>2.39</v>
      </c>
      <c r="L307" s="39">
        <f t="shared" si="27"/>
        <v>2.87</v>
      </c>
      <c r="M307" s="6">
        <f t="shared" si="30"/>
        <v>1.1414868105515588</v>
      </c>
      <c r="N307" s="27">
        <v>4.1909999999999998</v>
      </c>
      <c r="O307" s="27">
        <f t="shared" si="31"/>
        <v>4.17</v>
      </c>
      <c r="P307" s="6">
        <v>4.17</v>
      </c>
      <c r="Q307" s="6">
        <v>5</v>
      </c>
      <c r="R307" s="6">
        <v>4.5869999999999997</v>
      </c>
    </row>
    <row r="308" spans="1:18">
      <c r="A308" s="33" t="str">
        <f>'[1]Кальк (единичное)'!A316</f>
        <v>2.2.1.29.3.</v>
      </c>
      <c r="B308" s="38" t="str">
        <f>'[1]Кальк (единичное)'!B316</f>
        <v>определение цинка (П)</v>
      </c>
      <c r="C308" s="47" t="str">
        <f>'[2]Кальк (единичное)'!N255</f>
        <v>исследование</v>
      </c>
      <c r="D308" s="33">
        <f>'[1]Кальк (единичное)'!L316</f>
        <v>9.92</v>
      </c>
      <c r="E308" s="33">
        <f>'[1]Кальк (единичное)'!M316</f>
        <v>11.9</v>
      </c>
      <c r="F308" s="33">
        <f>'[1]Кальк (последующее)'!L287</f>
        <v>4.9800000000000004</v>
      </c>
      <c r="G308" s="40">
        <f>'[1]Кальк (последующее)'!M287</f>
        <v>5.98</v>
      </c>
      <c r="H308" s="35">
        <v>42</v>
      </c>
      <c r="I308" s="39">
        <f t="shared" si="28"/>
        <v>5.75</v>
      </c>
      <c r="J308" s="39">
        <f t="shared" si="29"/>
        <v>6.9</v>
      </c>
      <c r="K308" s="39">
        <f t="shared" si="26"/>
        <v>2.89</v>
      </c>
      <c r="L308" s="39">
        <f t="shared" si="27"/>
        <v>3.47</v>
      </c>
      <c r="M308" s="6">
        <f t="shared" si="30"/>
        <v>1.159274193548387</v>
      </c>
      <c r="N308" s="27">
        <v>4.9059999999999997</v>
      </c>
      <c r="O308" s="27">
        <f t="shared" si="31"/>
        <v>4.96</v>
      </c>
      <c r="P308" s="6">
        <v>4.96</v>
      </c>
      <c r="Q308" s="6">
        <v>5.95</v>
      </c>
      <c r="R308" s="6">
        <v>5.4560000000000004</v>
      </c>
    </row>
    <row r="309" spans="1:18">
      <c r="A309" s="33" t="str">
        <f>'[1]Кальк (единичное)'!A317</f>
        <v>2.2.1.30.</v>
      </c>
      <c r="B309" s="38" t="str">
        <f>'[1]Кальк (единичное)'!B317</f>
        <v>определение свинца:</v>
      </c>
      <c r="C309" s="47"/>
      <c r="D309" s="33">
        <f>'[1]Кальк (единичное)'!L317</f>
        <v>0</v>
      </c>
      <c r="E309" s="33">
        <f>'[1]Кальк (единичное)'!M317</f>
        <v>0</v>
      </c>
      <c r="F309" s="33">
        <f>'[1]Кальк (последующее)'!L288</f>
        <v>0</v>
      </c>
      <c r="G309" s="40">
        <f>'[1]Кальк (последующее)'!M288</f>
        <v>0</v>
      </c>
      <c r="H309" s="35"/>
      <c r="I309" s="39">
        <f t="shared" si="28"/>
        <v>0</v>
      </c>
      <c r="J309" s="39">
        <f t="shared" si="29"/>
        <v>0</v>
      </c>
      <c r="K309" s="39">
        <f t="shared" si="26"/>
        <v>0</v>
      </c>
      <c r="L309" s="39">
        <f t="shared" si="27"/>
        <v>0</v>
      </c>
      <c r="M309" s="6" t="e">
        <f t="shared" si="30"/>
        <v>#DIV/0!</v>
      </c>
      <c r="N309" s="27">
        <v>0</v>
      </c>
      <c r="O309" s="27" t="e">
        <f t="shared" si="31"/>
        <v>#DIV/0!</v>
      </c>
      <c r="P309" s="6">
        <v>0</v>
      </c>
      <c r="Q309" s="6">
        <v>0</v>
      </c>
      <c r="R309" s="6">
        <v>0</v>
      </c>
    </row>
    <row r="310" spans="1:18">
      <c r="A310" s="33" t="str">
        <f>'[1]Кальк (единичное)'!A318</f>
        <v>2.2.1.30.2.</v>
      </c>
      <c r="B310" s="38" t="str">
        <f>'[1]Кальк (единичное)'!B318</f>
        <v>определение свинца (ААС)</v>
      </c>
      <c r="C310" s="47" t="str">
        <f>'[2]Кальк (единичное)'!N257</f>
        <v>исследование</v>
      </c>
      <c r="D310" s="33">
        <f>'[1]Кальк (единичное)'!L318</f>
        <v>9.92</v>
      </c>
      <c r="E310" s="33">
        <f>'[1]Кальк (единичное)'!M318</f>
        <v>11.9</v>
      </c>
      <c r="F310" s="33">
        <f>'[1]Кальк (последующее)'!L289</f>
        <v>4.9800000000000004</v>
      </c>
      <c r="G310" s="40">
        <f>'[1]Кальк (последующее)'!M289</f>
        <v>5.98</v>
      </c>
      <c r="H310" s="35">
        <v>52</v>
      </c>
      <c r="I310" s="39">
        <f t="shared" si="28"/>
        <v>4.76</v>
      </c>
      <c r="J310" s="39">
        <f t="shared" si="29"/>
        <v>5.71</v>
      </c>
      <c r="K310" s="39">
        <f t="shared" si="26"/>
        <v>2.39</v>
      </c>
      <c r="L310" s="39">
        <f t="shared" si="27"/>
        <v>2.87</v>
      </c>
      <c r="M310" s="6">
        <f t="shared" si="30"/>
        <v>1.1414868105515588</v>
      </c>
      <c r="N310" s="27">
        <v>4.1909999999999998</v>
      </c>
      <c r="O310" s="27">
        <f t="shared" si="31"/>
        <v>4.17</v>
      </c>
      <c r="P310" s="6">
        <v>4.17</v>
      </c>
      <c r="Q310" s="6">
        <v>5</v>
      </c>
      <c r="R310" s="6">
        <v>4.5869999999999997</v>
      </c>
    </row>
    <row r="311" spans="1:18">
      <c r="A311" s="33" t="str">
        <f>'[1]Кальк (единичное)'!A319</f>
        <v>2.2.1.30.3.</v>
      </c>
      <c r="B311" s="38" t="str">
        <f>'[1]Кальк (единичное)'!B319</f>
        <v>определение свинца (П)</v>
      </c>
      <c r="C311" s="47" t="str">
        <f>'[2]Кальк (единичное)'!N258</f>
        <v>исследование</v>
      </c>
      <c r="D311" s="33">
        <f>'[1]Кальк (единичное)'!L319</f>
        <v>9.92</v>
      </c>
      <c r="E311" s="33">
        <f>'[1]Кальк (единичное)'!M319</f>
        <v>11.9</v>
      </c>
      <c r="F311" s="33">
        <f>'[1]Кальк (последующее)'!L290</f>
        <v>4.9800000000000004</v>
      </c>
      <c r="G311" s="40">
        <f>'[1]Кальк (последующее)'!M290</f>
        <v>5.98</v>
      </c>
      <c r="H311" s="35">
        <v>42</v>
      </c>
      <c r="I311" s="39">
        <f t="shared" si="28"/>
        <v>5.75</v>
      </c>
      <c r="J311" s="39">
        <f t="shared" si="29"/>
        <v>6.9</v>
      </c>
      <c r="K311" s="39">
        <f t="shared" ref="K311:K376" si="32">ROUND(F311-(F311*H311/100),2)</f>
        <v>2.89</v>
      </c>
      <c r="L311" s="39">
        <f t="shared" ref="L311:L376" si="33">ROUND(K311*20/100+K311,2)</f>
        <v>3.47</v>
      </c>
      <c r="M311" s="6">
        <f t="shared" si="30"/>
        <v>1.159274193548387</v>
      </c>
      <c r="N311" s="27">
        <v>4.9059999999999997</v>
      </c>
      <c r="O311" s="27">
        <f t="shared" si="31"/>
        <v>4.96</v>
      </c>
      <c r="P311" s="6">
        <v>4.96</v>
      </c>
      <c r="Q311" s="6">
        <v>5.95</v>
      </c>
      <c r="R311" s="6">
        <v>5.4560000000000004</v>
      </c>
    </row>
    <row r="312" spans="1:18">
      <c r="A312" s="33" t="str">
        <f>'[1]Кальк (единичное)'!A320</f>
        <v>2.2.1.34.</v>
      </c>
      <c r="B312" s="38" t="str">
        <f>'[1]Кальк (единичное)'!B320</f>
        <v>определение кадмия:</v>
      </c>
      <c r="C312" s="47" t="str">
        <f>'[2]Кальк (единичное)'!N259</f>
        <v>исследование</v>
      </c>
      <c r="D312" s="33">
        <f>'[1]Кальк (единичное)'!L320</f>
        <v>0</v>
      </c>
      <c r="E312" s="33">
        <f>'[1]Кальк (единичное)'!M320</f>
        <v>0</v>
      </c>
      <c r="F312" s="33">
        <f>'[1]Кальк (последующее)'!L291</f>
        <v>0</v>
      </c>
      <c r="G312" s="40">
        <f>'[1]Кальк (последующее)'!M291</f>
        <v>0</v>
      </c>
      <c r="H312" s="35"/>
      <c r="I312" s="39">
        <f t="shared" si="28"/>
        <v>0</v>
      </c>
      <c r="J312" s="39">
        <f t="shared" si="29"/>
        <v>0</v>
      </c>
      <c r="K312" s="39">
        <f t="shared" si="32"/>
        <v>0</v>
      </c>
      <c r="L312" s="39">
        <f t="shared" si="33"/>
        <v>0</v>
      </c>
      <c r="M312" s="6" t="e">
        <f t="shared" si="30"/>
        <v>#DIV/0!</v>
      </c>
      <c r="N312" s="27">
        <v>0</v>
      </c>
      <c r="O312" s="27" t="e">
        <f t="shared" si="31"/>
        <v>#DIV/0!</v>
      </c>
      <c r="P312" s="6">
        <v>0</v>
      </c>
      <c r="Q312" s="6">
        <v>0</v>
      </c>
      <c r="R312" s="6">
        <v>0</v>
      </c>
    </row>
    <row r="313" spans="1:18">
      <c r="A313" s="33" t="str">
        <f>'[1]Кальк (единичное)'!A321</f>
        <v>2.2.1.34.1.</v>
      </c>
      <c r="B313" s="38" t="str">
        <f>'[1]Кальк (единичное)'!B321</f>
        <v>определение кадмия (ААС)</v>
      </c>
      <c r="C313" s="47" t="str">
        <f>'[2]Кальк (единичное)'!N260</f>
        <v>исследование</v>
      </c>
      <c r="D313" s="33">
        <f>'[1]Кальк (единичное)'!L321</f>
        <v>9.92</v>
      </c>
      <c r="E313" s="33">
        <f>'[1]Кальк (единичное)'!M321</f>
        <v>11.9</v>
      </c>
      <c r="F313" s="33">
        <f>'[1]Кальк (последующее)'!L292</f>
        <v>4.9800000000000004</v>
      </c>
      <c r="G313" s="40">
        <f>'[1]Кальк (последующее)'!M292</f>
        <v>5.98</v>
      </c>
      <c r="H313" s="35">
        <v>47</v>
      </c>
      <c r="I313" s="39">
        <f t="shared" si="28"/>
        <v>5.26</v>
      </c>
      <c r="J313" s="39">
        <f t="shared" si="29"/>
        <v>6.31</v>
      </c>
      <c r="K313" s="39">
        <f t="shared" si="32"/>
        <v>2.64</v>
      </c>
      <c r="L313" s="39">
        <f t="shared" si="33"/>
        <v>3.17</v>
      </c>
      <c r="M313" s="6">
        <f t="shared" si="30"/>
        <v>1.1535087719298247</v>
      </c>
      <c r="N313" s="27">
        <v>4.5869999999999997</v>
      </c>
      <c r="O313" s="27">
        <f t="shared" si="31"/>
        <v>4.5599999999999996</v>
      </c>
      <c r="P313" s="6">
        <v>4.5599999999999996</v>
      </c>
      <c r="Q313" s="6">
        <v>5.47</v>
      </c>
      <c r="R313" s="6">
        <v>5.016</v>
      </c>
    </row>
    <row r="314" spans="1:18" ht="33">
      <c r="A314" s="33" t="str">
        <f>'[1]Кальк (единичное)'!A322</f>
        <v>2.2.1.36.</v>
      </c>
      <c r="B314" s="38" t="str">
        <f>'[1]Кальк (единичное)'!B322</f>
        <v>определение синтетических поверхностных активных веществ (далее – СПАВ):</v>
      </c>
      <c r="C314" s="47"/>
      <c r="D314" s="33">
        <f>'[1]Кальк (единичное)'!L322</f>
        <v>0</v>
      </c>
      <c r="E314" s="33">
        <f>'[1]Кальк (единичное)'!M322</f>
        <v>0</v>
      </c>
      <c r="F314" s="33">
        <f>'[1]Кальк (последующее)'!L293</f>
        <v>0</v>
      </c>
      <c r="G314" s="40">
        <f>'[1]Кальк (последующее)'!M293</f>
        <v>0</v>
      </c>
      <c r="H314" s="35"/>
      <c r="I314" s="39">
        <f t="shared" si="28"/>
        <v>0</v>
      </c>
      <c r="J314" s="39">
        <f t="shared" si="29"/>
        <v>0</v>
      </c>
      <c r="K314" s="39">
        <f t="shared" si="32"/>
        <v>0</v>
      </c>
      <c r="L314" s="39">
        <f t="shared" si="33"/>
        <v>0</v>
      </c>
      <c r="M314" s="6" t="e">
        <f t="shared" si="30"/>
        <v>#DIV/0!</v>
      </c>
      <c r="N314" s="27">
        <v>0</v>
      </c>
      <c r="O314" s="27" t="e">
        <f t="shared" si="31"/>
        <v>#DIV/0!</v>
      </c>
      <c r="P314" s="6">
        <v>0</v>
      </c>
      <c r="Q314" s="6">
        <v>0</v>
      </c>
      <c r="R314" s="6">
        <v>0</v>
      </c>
    </row>
    <row r="315" spans="1:18">
      <c r="A315" s="33" t="str">
        <f>'[1]Кальк (единичное)'!A323</f>
        <v>2.2.1.36.3.</v>
      </c>
      <c r="B315" s="38" t="str">
        <f>'[1]Кальк (единичное)'!B323</f>
        <v>определение СПАВ (ФЭК)</v>
      </c>
      <c r="C315" s="47" t="str">
        <f>'[2]Кальк (единичное)'!N262</f>
        <v>исследование</v>
      </c>
      <c r="D315" s="33">
        <f>'[1]Кальк (единичное)'!L323</f>
        <v>8.6199999999999992</v>
      </c>
      <c r="E315" s="33">
        <f>'[1]Кальк (единичное)'!M323</f>
        <v>10.34</v>
      </c>
      <c r="F315" s="33">
        <f>'[1]Кальк (последующее)'!L294</f>
        <v>5.73</v>
      </c>
      <c r="G315" s="40">
        <f>'[1]Кальк (последующее)'!M294</f>
        <v>6.88</v>
      </c>
      <c r="H315" s="35">
        <v>10</v>
      </c>
      <c r="I315" s="39">
        <f t="shared" si="28"/>
        <v>7.76</v>
      </c>
      <c r="J315" s="39">
        <f t="shared" si="29"/>
        <v>9.31</v>
      </c>
      <c r="K315" s="39">
        <f t="shared" si="32"/>
        <v>5.16</v>
      </c>
      <c r="L315" s="39">
        <f t="shared" si="33"/>
        <v>6.19</v>
      </c>
      <c r="M315" s="6">
        <f t="shared" si="30"/>
        <v>1.1246376811594203</v>
      </c>
      <c r="N315" s="27">
        <v>7.3040000000000003</v>
      </c>
      <c r="O315" s="27">
        <f t="shared" si="31"/>
        <v>6.8999999999999995</v>
      </c>
      <c r="P315" s="6">
        <v>6.9</v>
      </c>
      <c r="Q315" s="6">
        <v>8.2799999999999994</v>
      </c>
      <c r="R315" s="6">
        <v>7.59</v>
      </c>
    </row>
    <row r="316" spans="1:18">
      <c r="A316" s="33" t="str">
        <f>'[1]Кальк (единичное)'!A324</f>
        <v>2.2.1.38.</v>
      </c>
      <c r="B316" s="38" t="str">
        <f>'[1]Кальк (единичное)'!B324</f>
        <v>определение окисляемости перманганатной</v>
      </c>
      <c r="C316" s="47" t="str">
        <f>'[2]Кальк (единичное)'!N263</f>
        <v>исследование</v>
      </c>
      <c r="D316" s="33">
        <f>'[1]Кальк (единичное)'!L324</f>
        <v>10.07</v>
      </c>
      <c r="E316" s="33">
        <f>'[1]Кальк (единичное)'!M324</f>
        <v>12.08</v>
      </c>
      <c r="F316" s="33">
        <f>'[1]Кальк (последующее)'!L295</f>
        <v>5.73</v>
      </c>
      <c r="G316" s="40">
        <f>'[1]Кальк (последующее)'!M295</f>
        <v>6.88</v>
      </c>
      <c r="H316" s="35">
        <v>20</v>
      </c>
      <c r="I316" s="39">
        <f t="shared" si="28"/>
        <v>8.06</v>
      </c>
      <c r="J316" s="39">
        <f t="shared" si="29"/>
        <v>9.67</v>
      </c>
      <c r="K316" s="39">
        <f t="shared" si="32"/>
        <v>4.58</v>
      </c>
      <c r="L316" s="39">
        <f t="shared" si="33"/>
        <v>5.5</v>
      </c>
      <c r="M316" s="6">
        <f t="shared" si="30"/>
        <v>1.0965986394557825</v>
      </c>
      <c r="N316" s="27">
        <v>7.9089999999999998</v>
      </c>
      <c r="O316" s="27">
        <f t="shared" si="31"/>
        <v>7.3499999999999988</v>
      </c>
      <c r="P316" s="6">
        <v>7.35</v>
      </c>
      <c r="Q316" s="6">
        <v>8.82</v>
      </c>
      <c r="R316" s="6">
        <v>8.0850000000000009</v>
      </c>
    </row>
    <row r="317" spans="1:18">
      <c r="A317" s="33" t="str">
        <f>'[1]Расчет (единичное)'!A955</f>
        <v>2.2.1.41.</v>
      </c>
      <c r="B317" s="33" t="str">
        <f>'[1]Расчет (единичное)'!B955</f>
        <v>определение молибдена:</v>
      </c>
      <c r="C317" s="47"/>
      <c r="D317" s="33"/>
      <c r="E317" s="33"/>
      <c r="F317" s="33"/>
      <c r="G317" s="40"/>
      <c r="H317" s="35"/>
      <c r="I317" s="39">
        <f t="shared" si="28"/>
        <v>0</v>
      </c>
      <c r="J317" s="39">
        <f t="shared" si="29"/>
        <v>0</v>
      </c>
      <c r="K317" s="39">
        <f t="shared" si="32"/>
        <v>0</v>
      </c>
      <c r="L317" s="39">
        <f t="shared" si="33"/>
        <v>0</v>
      </c>
      <c r="M317" s="6" t="e">
        <f t="shared" si="30"/>
        <v>#DIV/0!</v>
      </c>
      <c r="N317" s="27">
        <v>0</v>
      </c>
      <c r="O317" s="27" t="e">
        <f t="shared" si="31"/>
        <v>#DIV/0!</v>
      </c>
      <c r="P317" s="6">
        <v>0</v>
      </c>
      <c r="Q317" s="6">
        <v>0</v>
      </c>
      <c r="R317" s="6">
        <v>0</v>
      </c>
    </row>
    <row r="318" spans="1:18">
      <c r="A318" s="33" t="str">
        <f>'[1]Расчет (единичное)'!A956</f>
        <v>2.2.1.41.1.</v>
      </c>
      <c r="B318" s="33" t="str">
        <f>'[1]Расчет (единичное)'!B956</f>
        <v>определение молибдена (ФЭК)</v>
      </c>
      <c r="C318" s="47" t="str">
        <f>'[1]Расчет (единичное)'!C956</f>
        <v>исследование</v>
      </c>
      <c r="D318" s="33">
        <f>'[1]Кальк (единичное)'!L326</f>
        <v>8.6199999999999992</v>
      </c>
      <c r="E318" s="33">
        <f>'[1]Кальк (единичное)'!M326</f>
        <v>10.34</v>
      </c>
      <c r="F318" s="33">
        <f>'[1]Кальк (последующее)'!L297</f>
        <v>5.73</v>
      </c>
      <c r="G318" s="33">
        <f>'[1]Кальк (последующее)'!M297</f>
        <v>6.88</v>
      </c>
      <c r="H318" s="35">
        <v>37</v>
      </c>
      <c r="I318" s="39">
        <f t="shared" si="28"/>
        <v>5.43</v>
      </c>
      <c r="J318" s="39">
        <f t="shared" si="29"/>
        <v>6.52</v>
      </c>
      <c r="K318" s="39">
        <f t="shared" si="32"/>
        <v>3.61</v>
      </c>
      <c r="L318" s="39">
        <f t="shared" si="33"/>
        <v>4.33</v>
      </c>
      <c r="M318" s="6">
        <f t="shared" si="30"/>
        <v>1.1455696202531644</v>
      </c>
      <c r="N318" s="27">
        <v>4.7409999999999997</v>
      </c>
      <c r="O318" s="27">
        <f t="shared" si="31"/>
        <v>4.74</v>
      </c>
      <c r="P318" s="6">
        <v>4.74</v>
      </c>
      <c r="Q318" s="6">
        <v>5.69</v>
      </c>
      <c r="R318" s="6">
        <v>5.2140000000000004</v>
      </c>
    </row>
    <row r="319" spans="1:18">
      <c r="A319" s="33" t="str">
        <f>'[1]Кальк (единичное)'!A327</f>
        <v>2.2.1.42.</v>
      </c>
      <c r="B319" s="38" t="str">
        <f>'[1]Кальк (единичное)'!B327</f>
        <v>определение хрома:</v>
      </c>
      <c r="C319" s="47"/>
      <c r="D319" s="33">
        <f>'[1]Кальк (единичное)'!L327</f>
        <v>0</v>
      </c>
      <c r="E319" s="33">
        <f>'[1]Кальк (единичное)'!M327</f>
        <v>0</v>
      </c>
      <c r="F319" s="33">
        <f>'[1]Кальк (последующее)'!L298</f>
        <v>0</v>
      </c>
      <c r="G319" s="40">
        <f>'[1]Кальк (последующее)'!M298</f>
        <v>0</v>
      </c>
      <c r="H319" s="35"/>
      <c r="I319" s="39">
        <f t="shared" si="28"/>
        <v>0</v>
      </c>
      <c r="J319" s="39">
        <f t="shared" si="29"/>
        <v>0</v>
      </c>
      <c r="K319" s="39">
        <f t="shared" si="32"/>
        <v>0</v>
      </c>
      <c r="L319" s="39">
        <f t="shared" si="33"/>
        <v>0</v>
      </c>
      <c r="M319" s="6" t="e">
        <f t="shared" si="30"/>
        <v>#DIV/0!</v>
      </c>
      <c r="N319" s="27">
        <v>0</v>
      </c>
      <c r="O319" s="27" t="e">
        <f t="shared" si="31"/>
        <v>#DIV/0!</v>
      </c>
      <c r="P319" s="6">
        <v>0</v>
      </c>
      <c r="Q319" s="6">
        <v>0</v>
      </c>
      <c r="R319" s="6">
        <v>0</v>
      </c>
    </row>
    <row r="320" spans="1:18">
      <c r="A320" s="33" t="str">
        <f>'[1]Кальк (единичное)'!A328</f>
        <v>2.2.1.42.1.</v>
      </c>
      <c r="B320" s="38" t="str">
        <f>'[1]Кальк (единичное)'!B328</f>
        <v>определение хрома шестивалентного (ФЭК)</v>
      </c>
      <c r="C320" s="47" t="str">
        <f>'[2]Кальк (единичное)'!N265</f>
        <v>исследование</v>
      </c>
      <c r="D320" s="33">
        <f>'[1]Кальк (единичное)'!L328</f>
        <v>8.6199999999999992</v>
      </c>
      <c r="E320" s="33">
        <f>'[1]Кальк (единичное)'!M328</f>
        <v>10.34</v>
      </c>
      <c r="F320" s="33">
        <f>'[1]Кальк (последующее)'!L299</f>
        <v>5.73</v>
      </c>
      <c r="G320" s="40">
        <f>'[1]Кальк (последующее)'!M299</f>
        <v>6.88</v>
      </c>
      <c r="H320" s="35">
        <v>37</v>
      </c>
      <c r="I320" s="39">
        <f t="shared" si="28"/>
        <v>5.43</v>
      </c>
      <c r="J320" s="39">
        <f t="shared" si="29"/>
        <v>6.52</v>
      </c>
      <c r="K320" s="39">
        <f t="shared" si="32"/>
        <v>3.61</v>
      </c>
      <c r="L320" s="39">
        <f t="shared" si="33"/>
        <v>4.33</v>
      </c>
      <c r="M320" s="6">
        <f t="shared" si="30"/>
        <v>1.1455696202531644</v>
      </c>
      <c r="N320" s="27">
        <v>4.7409999999999997</v>
      </c>
      <c r="O320" s="27">
        <f t="shared" si="31"/>
        <v>4.74</v>
      </c>
      <c r="P320" s="6">
        <v>4.74</v>
      </c>
      <c r="Q320" s="6">
        <v>5.69</v>
      </c>
      <c r="R320" s="6">
        <v>5.2140000000000004</v>
      </c>
    </row>
    <row r="321" spans="1:18">
      <c r="A321" s="33" t="str">
        <f>'[1]Кальк (единичное)'!A329</f>
        <v>2.2.1.42.2.</v>
      </c>
      <c r="B321" s="38" t="str">
        <f>'[1]Кальк (единичное)'!B329</f>
        <v>определение хрома трехвалентного (ФЭК)</v>
      </c>
      <c r="C321" s="47" t="str">
        <f>'[2]Кальк (единичное)'!N266</f>
        <v>исследование</v>
      </c>
      <c r="D321" s="33">
        <f>'[1]Кальк (единичное)'!L329</f>
        <v>7.15</v>
      </c>
      <c r="E321" s="33">
        <f>'[1]Кальк (единичное)'!M329</f>
        <v>8.58</v>
      </c>
      <c r="F321" s="33">
        <f>'[1]Кальк (последующее)'!L300</f>
        <v>4.28</v>
      </c>
      <c r="G321" s="40">
        <f>'[1]Кальк (последующее)'!M300</f>
        <v>5.14</v>
      </c>
      <c r="H321" s="35">
        <v>17</v>
      </c>
      <c r="I321" s="39">
        <f t="shared" si="28"/>
        <v>5.93</v>
      </c>
      <c r="J321" s="39">
        <f t="shared" si="29"/>
        <v>7.12</v>
      </c>
      <c r="K321" s="39">
        <f t="shared" si="32"/>
        <v>3.55</v>
      </c>
      <c r="L321" s="39">
        <f t="shared" si="33"/>
        <v>4.26</v>
      </c>
      <c r="M321" s="6">
        <f t="shared" si="30"/>
        <v>1.1514563106796114</v>
      </c>
      <c r="N321" s="27">
        <v>5.1920000000000002</v>
      </c>
      <c r="O321" s="27">
        <f t="shared" si="31"/>
        <v>5.1500000000000012</v>
      </c>
      <c r="P321" s="6">
        <v>5.15</v>
      </c>
      <c r="Q321" s="6">
        <v>6.18</v>
      </c>
      <c r="R321" s="6">
        <v>5.665</v>
      </c>
    </row>
    <row r="322" spans="1:18" ht="33">
      <c r="A322" s="33" t="str">
        <f>'[1]Кальк (единичное)'!A330</f>
        <v>2.2.1.56.</v>
      </c>
      <c r="B322" s="38" t="str">
        <f>'[1]Кальк (единичное)'!B330</f>
        <v>определение нитратов, сульфатов, хлоридов (ИХ)</v>
      </c>
      <c r="C322" s="47" t="str">
        <f>'[2]Кальк (единичное)'!N267</f>
        <v>исследование</v>
      </c>
      <c r="D322" s="33">
        <f>'[1]Кальк (единичное)'!L330</f>
        <v>15.69</v>
      </c>
      <c r="E322" s="33">
        <f>'[1]Кальк (единичное)'!M330</f>
        <v>18.829999999999998</v>
      </c>
      <c r="F322" s="33">
        <f>'[1]Кальк (последующее)'!L301</f>
        <v>9.31</v>
      </c>
      <c r="G322" s="40">
        <f>'[1]Кальк (последующее)'!M301</f>
        <v>11.17</v>
      </c>
      <c r="H322" s="35">
        <v>64</v>
      </c>
      <c r="I322" s="39">
        <f t="shared" si="28"/>
        <v>5.65</v>
      </c>
      <c r="J322" s="39">
        <f t="shared" si="29"/>
        <v>6.78</v>
      </c>
      <c r="K322" s="39">
        <f t="shared" si="32"/>
        <v>3.35</v>
      </c>
      <c r="L322" s="39">
        <f t="shared" si="33"/>
        <v>4.0199999999999996</v>
      </c>
      <c r="M322" s="6">
        <f t="shared" si="30"/>
        <v>1.1625514403292181</v>
      </c>
      <c r="N322" s="27">
        <v>4.9390000000000001</v>
      </c>
      <c r="O322" s="27">
        <f t="shared" si="31"/>
        <v>4.8600000000000003</v>
      </c>
      <c r="P322" s="6">
        <v>4.8600000000000003</v>
      </c>
      <c r="Q322" s="6">
        <v>5.83</v>
      </c>
      <c r="R322" s="6">
        <v>5.3460000000000001</v>
      </c>
    </row>
    <row r="323" spans="1:18" ht="49.5">
      <c r="A323" s="33" t="str">
        <f>'[1]Кальк (единичное)'!A331</f>
        <v>2.2.1.65.</v>
      </c>
      <c r="B323" s="38" t="str">
        <f>'[1]Кальк (единичное)'!B331</f>
        <v>определение хлорорганических пестицидов: линдана, гептахлора, альдрина, ДДТ и метаболитов, гексахлорбензола (ГЖХ)</v>
      </c>
      <c r="C323" s="47" t="str">
        <f>'[2]Кальк (единичное)'!N268</f>
        <v>исследование</v>
      </c>
      <c r="D323" s="33">
        <f>'[1]Кальк (единичное)'!L331</f>
        <v>21.4</v>
      </c>
      <c r="E323" s="33">
        <f>'[1]Кальк (единичное)'!M331</f>
        <v>25.68</v>
      </c>
      <c r="F323" s="33">
        <f>'[1]Кальк (последующее)'!L302</f>
        <v>11.39</v>
      </c>
      <c r="G323" s="40">
        <f>'[1]Кальк (последующее)'!M302</f>
        <v>13.67</v>
      </c>
      <c r="H323" s="35">
        <v>17</v>
      </c>
      <c r="I323" s="39">
        <f t="shared" si="28"/>
        <v>17.760000000000002</v>
      </c>
      <c r="J323" s="39">
        <f t="shared" si="29"/>
        <v>21.31</v>
      </c>
      <c r="K323" s="39">
        <f t="shared" si="32"/>
        <v>9.4499999999999993</v>
      </c>
      <c r="L323" s="39">
        <f t="shared" si="33"/>
        <v>11.34</v>
      </c>
      <c r="M323" s="6">
        <f t="shared" si="30"/>
        <v>1.1524983776768334</v>
      </c>
      <c r="N323" s="27">
        <v>15.4</v>
      </c>
      <c r="O323" s="27">
        <f t="shared" si="31"/>
        <v>15.409999999999998</v>
      </c>
      <c r="P323" s="6">
        <v>15.41</v>
      </c>
      <c r="Q323" s="6">
        <v>18.489999999999998</v>
      </c>
      <c r="R323" s="6">
        <v>16.951000000000001</v>
      </c>
    </row>
    <row r="324" spans="1:18" ht="33">
      <c r="A324" s="33" t="str">
        <f>'[1]Кальк (единичное)'!A332</f>
        <v>2.2.1.66.</v>
      </c>
      <c r="B324" s="38" t="str">
        <f>'[1]Кальк (единичное)'!B332</f>
        <v>определение 2,4-дихлорфеноксиуксусной кислоты:</v>
      </c>
      <c r="C324" s="47"/>
      <c r="D324" s="33">
        <f>'[1]Кальк (единичное)'!L332</f>
        <v>0</v>
      </c>
      <c r="E324" s="33">
        <f>'[1]Кальк (единичное)'!M332</f>
        <v>0</v>
      </c>
      <c r="F324" s="33">
        <f>'[1]Кальк (последующее)'!L303</f>
        <v>0</v>
      </c>
      <c r="G324" s="40">
        <f>'[1]Кальк (последующее)'!M303</f>
        <v>0</v>
      </c>
      <c r="H324" s="35"/>
      <c r="I324" s="39">
        <f t="shared" si="28"/>
        <v>0</v>
      </c>
      <c r="J324" s="39">
        <f t="shared" si="29"/>
        <v>0</v>
      </c>
      <c r="K324" s="39">
        <f t="shared" si="32"/>
        <v>0</v>
      </c>
      <c r="L324" s="39">
        <f t="shared" si="33"/>
        <v>0</v>
      </c>
      <c r="M324" s="6" t="e">
        <f t="shared" si="30"/>
        <v>#DIV/0!</v>
      </c>
      <c r="N324" s="27">
        <v>0</v>
      </c>
      <c r="O324" s="27" t="e">
        <f t="shared" si="31"/>
        <v>#DIV/0!</v>
      </c>
      <c r="P324" s="6">
        <v>0</v>
      </c>
      <c r="Q324" s="6">
        <v>0</v>
      </c>
      <c r="R324" s="6">
        <v>0</v>
      </c>
    </row>
    <row r="325" spans="1:18" ht="33">
      <c r="A325" s="33" t="str">
        <f>'[1]Кальк (единичное)'!A333</f>
        <v>2.2.1.66.1.</v>
      </c>
      <c r="B325" s="38" t="str">
        <f>'[1]Кальк (единичное)'!B333</f>
        <v>определение 2,4-дихлорфеноксиуксусной кислоты (ТСХ)</v>
      </c>
      <c r="C325" s="47" t="str">
        <f>'[2]Кальк (единичное)'!N270</f>
        <v>исследование</v>
      </c>
      <c r="D325" s="33">
        <f>'[1]Кальк (единичное)'!L333</f>
        <v>21.4</v>
      </c>
      <c r="E325" s="33">
        <f>'[1]Кальк (единичное)'!M333</f>
        <v>25.68</v>
      </c>
      <c r="F325" s="33">
        <f>'[1]Кальк (последующее)'!L304</f>
        <v>11.39</v>
      </c>
      <c r="G325" s="40">
        <f>'[1]Кальк (последующее)'!M304</f>
        <v>13.67</v>
      </c>
      <c r="H325" s="35">
        <v>17</v>
      </c>
      <c r="I325" s="39">
        <f t="shared" si="28"/>
        <v>17.760000000000002</v>
      </c>
      <c r="J325" s="39">
        <f t="shared" si="29"/>
        <v>21.31</v>
      </c>
      <c r="K325" s="39">
        <f t="shared" si="32"/>
        <v>9.4499999999999993</v>
      </c>
      <c r="L325" s="39">
        <f t="shared" si="33"/>
        <v>11.34</v>
      </c>
      <c r="M325" s="6">
        <f t="shared" si="30"/>
        <v>1.1524983776768334</v>
      </c>
      <c r="N325" s="27">
        <v>15.4</v>
      </c>
      <c r="O325" s="27">
        <f t="shared" si="31"/>
        <v>15.409999999999998</v>
      </c>
      <c r="P325" s="6">
        <v>15.41</v>
      </c>
      <c r="Q325" s="6">
        <v>18.489999999999998</v>
      </c>
      <c r="R325" s="6">
        <v>16.951000000000001</v>
      </c>
    </row>
    <row r="326" spans="1:18" ht="33">
      <c r="A326" s="33" t="str">
        <f>'[1]Кальк (единичное)'!A334</f>
        <v>2.2.1.66.2.</v>
      </c>
      <c r="B326" s="38" t="str">
        <f>'[1]Кальк (единичное)'!B334</f>
        <v>определение 2,4-дихлорфеноксиуксусной кислоты (ГЖХ)</v>
      </c>
      <c r="C326" s="47" t="str">
        <f>'[2]Кальк (единичное)'!N271</f>
        <v>исследование</v>
      </c>
      <c r="D326" s="33">
        <f>'[1]Кальк (единичное)'!L334</f>
        <v>21.4</v>
      </c>
      <c r="E326" s="33">
        <f>'[1]Кальк (единичное)'!M334</f>
        <v>25.68</v>
      </c>
      <c r="F326" s="33">
        <f>'[1]Кальк (последующее)'!L305</f>
        <v>11.39</v>
      </c>
      <c r="G326" s="40">
        <f>'[1]Кальк (последующее)'!M305</f>
        <v>13.67</v>
      </c>
      <c r="H326" s="35">
        <v>17</v>
      </c>
      <c r="I326" s="39">
        <f t="shared" si="28"/>
        <v>17.760000000000002</v>
      </c>
      <c r="J326" s="39">
        <f t="shared" si="29"/>
        <v>21.31</v>
      </c>
      <c r="K326" s="39">
        <f t="shared" si="32"/>
        <v>9.4499999999999993</v>
      </c>
      <c r="L326" s="39">
        <f t="shared" si="33"/>
        <v>11.34</v>
      </c>
      <c r="M326" s="6">
        <f t="shared" si="30"/>
        <v>1.1524983776768334</v>
      </c>
      <c r="N326" s="27">
        <v>15.4</v>
      </c>
      <c r="O326" s="27">
        <f t="shared" si="31"/>
        <v>15.409999999999998</v>
      </c>
      <c r="P326" s="6">
        <v>15.41</v>
      </c>
      <c r="Q326" s="6">
        <v>18.489999999999998</v>
      </c>
      <c r="R326" s="6">
        <v>16.951000000000001</v>
      </c>
    </row>
    <row r="327" spans="1:18">
      <c r="A327" s="33" t="str">
        <f>'[1]Кальк (единичное)'!A335</f>
        <v>2.2.2.</v>
      </c>
      <c r="B327" s="38" t="str">
        <f>'[1]Кальк (единичное)'!B335</f>
        <v>вода открытых водоемов, сточные воды:</v>
      </c>
      <c r="C327" s="47"/>
      <c r="D327" s="33">
        <f>'[1]Кальк (единичное)'!L335</f>
        <v>0</v>
      </c>
      <c r="E327" s="33">
        <f>'[1]Кальк (единичное)'!M335</f>
        <v>0</v>
      </c>
      <c r="F327" s="33">
        <f>'[1]Кальк (последующее)'!L306</f>
        <v>0</v>
      </c>
      <c r="G327" s="40">
        <f>'[1]Кальк (последующее)'!M306</f>
        <v>0</v>
      </c>
      <c r="H327" s="35"/>
      <c r="I327" s="39">
        <f t="shared" si="28"/>
        <v>0</v>
      </c>
      <c r="J327" s="39">
        <f t="shared" si="29"/>
        <v>0</v>
      </c>
      <c r="K327" s="39">
        <f t="shared" si="32"/>
        <v>0</v>
      </c>
      <c r="L327" s="39">
        <f t="shared" si="33"/>
        <v>0</v>
      </c>
      <c r="M327" s="6" t="e">
        <f t="shared" si="30"/>
        <v>#DIV/0!</v>
      </c>
      <c r="N327" s="27">
        <v>0</v>
      </c>
      <c r="O327" s="27" t="e">
        <f t="shared" si="31"/>
        <v>#DIV/0!</v>
      </c>
      <c r="P327" s="6">
        <v>0</v>
      </c>
      <c r="Q327" s="6">
        <v>0</v>
      </c>
      <c r="R327" s="6">
        <v>0</v>
      </c>
    </row>
    <row r="328" spans="1:18">
      <c r="A328" s="33" t="str">
        <f>'[1]Кальк (единичное)'!A336</f>
        <v>2.2.2.1.</v>
      </c>
      <c r="B328" s="38" t="str">
        <f>'[1]Кальк (единичное)'!B336</f>
        <v>определение взвешенных веществ</v>
      </c>
      <c r="C328" s="47" t="str">
        <f>'[2]Кальк (единичное)'!N273</f>
        <v>исследование</v>
      </c>
      <c r="D328" s="33">
        <f>'[1]Кальк (единичное)'!L336</f>
        <v>7.88</v>
      </c>
      <c r="E328" s="33">
        <f>'[1]Кальк (единичное)'!M336</f>
        <v>9.4600000000000009</v>
      </c>
      <c r="F328" s="33">
        <f>'[1]Кальк (последующее)'!L307</f>
        <v>6.49</v>
      </c>
      <c r="G328" s="40">
        <f>'[1]Кальк (последующее)'!M307</f>
        <v>7.79</v>
      </c>
      <c r="H328" s="35">
        <v>36</v>
      </c>
      <c r="I328" s="39">
        <f t="shared" si="28"/>
        <v>5.04</v>
      </c>
      <c r="J328" s="39">
        <f t="shared" si="29"/>
        <v>6.05</v>
      </c>
      <c r="K328" s="39">
        <f t="shared" si="32"/>
        <v>4.1500000000000004</v>
      </c>
      <c r="L328" s="39">
        <f t="shared" si="33"/>
        <v>4.9800000000000004</v>
      </c>
      <c r="M328" s="6">
        <f t="shared" si="30"/>
        <v>1.1028446389496718</v>
      </c>
      <c r="N328" s="27">
        <v>4.5979999999999999</v>
      </c>
      <c r="O328" s="27">
        <f t="shared" si="31"/>
        <v>4.57</v>
      </c>
      <c r="P328" s="6">
        <v>4.57</v>
      </c>
      <c r="Q328" s="6">
        <v>5.48</v>
      </c>
      <c r="R328" s="6">
        <v>5.0270000000000001</v>
      </c>
    </row>
    <row r="329" spans="1:18">
      <c r="A329" s="33" t="str">
        <f>'[1]Кальк (единичное)'!A337</f>
        <v>2.2.2.2.</v>
      </c>
      <c r="B329" s="38" t="str">
        <f>'[1]Кальк (единичное)'!B337</f>
        <v>определение окисляемости перманганатной</v>
      </c>
      <c r="C329" s="47" t="str">
        <f>'[2]Кальк (единичное)'!N274</f>
        <v>исследование</v>
      </c>
      <c r="D329" s="33">
        <f>'[1]Кальк (единичное)'!L337</f>
        <v>10.07</v>
      </c>
      <c r="E329" s="33">
        <f>'[1]Кальк (единичное)'!M337</f>
        <v>12.08</v>
      </c>
      <c r="F329" s="33">
        <f>'[1]Кальк (последующее)'!L308</f>
        <v>5.73</v>
      </c>
      <c r="G329" s="40">
        <f>'[1]Кальк (последующее)'!M308</f>
        <v>6.88</v>
      </c>
      <c r="H329" s="35">
        <v>37</v>
      </c>
      <c r="I329" s="39">
        <f t="shared" si="28"/>
        <v>6.34</v>
      </c>
      <c r="J329" s="39">
        <f t="shared" si="29"/>
        <v>7.61</v>
      </c>
      <c r="K329" s="39">
        <f t="shared" si="32"/>
        <v>3.61</v>
      </c>
      <c r="L329" s="39">
        <f t="shared" si="33"/>
        <v>4.33</v>
      </c>
      <c r="M329" s="6">
        <f t="shared" si="30"/>
        <v>1.1045296167247387</v>
      </c>
      <c r="N329" s="27">
        <v>5.7089999999999996</v>
      </c>
      <c r="O329" s="27">
        <f t="shared" si="31"/>
        <v>5.7399999999999993</v>
      </c>
      <c r="P329" s="6">
        <v>5.74</v>
      </c>
      <c r="Q329" s="6">
        <v>6.89</v>
      </c>
      <c r="R329" s="6">
        <v>6.3140000000000001</v>
      </c>
    </row>
    <row r="330" spans="1:18">
      <c r="A330" s="33" t="str">
        <f>'[1]Кальк (единичное)'!A338</f>
        <v>2.2.2.3.</v>
      </c>
      <c r="B330" s="38" t="str">
        <f>'[1]Кальк (единичное)'!B338</f>
        <v>определение растворенного кислорода:</v>
      </c>
      <c r="C330" s="47" t="str">
        <f>'[2]Кальк (единичное)'!N275</f>
        <v>исследование</v>
      </c>
      <c r="D330" s="33">
        <f>'[1]Кальк (единичное)'!L338</f>
        <v>0</v>
      </c>
      <c r="E330" s="33">
        <f>'[1]Кальк (единичное)'!M338</f>
        <v>0</v>
      </c>
      <c r="F330" s="33">
        <f>'[1]Кальк (последующее)'!L309</f>
        <v>0</v>
      </c>
      <c r="G330" s="40">
        <f>'[1]Кальк (последующее)'!M309</f>
        <v>0</v>
      </c>
      <c r="H330" s="35"/>
      <c r="I330" s="39">
        <f t="shared" si="28"/>
        <v>0</v>
      </c>
      <c r="J330" s="39">
        <f t="shared" si="29"/>
        <v>0</v>
      </c>
      <c r="K330" s="39">
        <f t="shared" si="32"/>
        <v>0</v>
      </c>
      <c r="L330" s="39">
        <f t="shared" si="33"/>
        <v>0</v>
      </c>
      <c r="M330" s="6" t="e">
        <f t="shared" si="30"/>
        <v>#DIV/0!</v>
      </c>
      <c r="N330" s="27">
        <v>0</v>
      </c>
      <c r="O330" s="27" t="e">
        <f t="shared" si="31"/>
        <v>#DIV/0!</v>
      </c>
      <c r="P330" s="6">
        <v>0</v>
      </c>
      <c r="Q330" s="6">
        <v>0</v>
      </c>
      <c r="R330" s="6">
        <v>0</v>
      </c>
    </row>
    <row r="331" spans="1:18" ht="33">
      <c r="A331" s="33" t="str">
        <f>'[1]Кальк (единичное)'!A339</f>
        <v>2.2.2.3.1.</v>
      </c>
      <c r="B331" s="38" t="str">
        <f>'[1]Кальк (единичное)'!B339</f>
        <v>определение растворенного кислорода (титриметрический метод)</v>
      </c>
      <c r="C331" s="47" t="str">
        <f>'[2]Кальк (единичное)'!N276</f>
        <v>исследование</v>
      </c>
      <c r="D331" s="33">
        <f>'[1]Кальк (единичное)'!L339</f>
        <v>10.69</v>
      </c>
      <c r="E331" s="33">
        <f>'[1]Кальк (единичное)'!M339</f>
        <v>12.83</v>
      </c>
      <c r="F331" s="33">
        <f>'[1]Кальк (последующее)'!L310</f>
        <v>7.12</v>
      </c>
      <c r="G331" s="40">
        <f>'[1]Кальк (последующее)'!M310</f>
        <v>8.5399999999999991</v>
      </c>
      <c r="H331" s="35">
        <v>52</v>
      </c>
      <c r="I331" s="39">
        <f t="shared" si="28"/>
        <v>5.13</v>
      </c>
      <c r="J331" s="39">
        <f t="shared" si="29"/>
        <v>6.16</v>
      </c>
      <c r="K331" s="39">
        <f t="shared" si="32"/>
        <v>3.42</v>
      </c>
      <c r="L331" s="39">
        <f t="shared" si="33"/>
        <v>4.0999999999999996</v>
      </c>
      <c r="M331" s="6">
        <f t="shared" si="30"/>
        <v>1.0914893617021275</v>
      </c>
      <c r="N331" s="27">
        <v>4.2350000000000003</v>
      </c>
      <c r="O331" s="27">
        <f t="shared" si="31"/>
        <v>4.7</v>
      </c>
      <c r="P331" s="6">
        <v>4.7</v>
      </c>
      <c r="Q331" s="6">
        <v>5.64</v>
      </c>
      <c r="R331" s="6">
        <v>5.17</v>
      </c>
    </row>
    <row r="332" spans="1:18" ht="33">
      <c r="A332" s="33" t="str">
        <f>'[1]Кальк (единичное)'!A340</f>
        <v>2.2.2.4.</v>
      </c>
      <c r="B332" s="38" t="str">
        <f>'[1]Кальк (единичное)'!B340</f>
        <v>определение биологического потребления кислорода (далее – БПК):</v>
      </c>
      <c r="C332" s="47"/>
      <c r="D332" s="33">
        <f>'[1]Кальк (единичное)'!L340</f>
        <v>0</v>
      </c>
      <c r="E332" s="33">
        <f>'[1]Кальк (единичное)'!M340</f>
        <v>0</v>
      </c>
      <c r="F332" s="33">
        <f>'[1]Кальк (последующее)'!L311</f>
        <v>0</v>
      </c>
      <c r="G332" s="40">
        <f>'[1]Кальк (последующее)'!M311</f>
        <v>0</v>
      </c>
      <c r="H332" s="35"/>
      <c r="I332" s="39">
        <f t="shared" si="28"/>
        <v>0</v>
      </c>
      <c r="J332" s="39">
        <f t="shared" si="29"/>
        <v>0</v>
      </c>
      <c r="K332" s="39">
        <f t="shared" si="32"/>
        <v>0</v>
      </c>
      <c r="L332" s="39">
        <f t="shared" si="33"/>
        <v>0</v>
      </c>
      <c r="M332" s="6" t="e">
        <f t="shared" si="30"/>
        <v>#DIV/0!</v>
      </c>
      <c r="N332" s="27">
        <v>0</v>
      </c>
      <c r="O332" s="27" t="e">
        <f t="shared" si="31"/>
        <v>#DIV/0!</v>
      </c>
      <c r="P332" s="6">
        <v>0</v>
      </c>
      <c r="Q332" s="6">
        <v>0</v>
      </c>
      <c r="R332" s="6">
        <v>0</v>
      </c>
    </row>
    <row r="333" spans="1:18">
      <c r="A333" s="33" t="str">
        <f>'[1]Кальк (единичное)'!A341</f>
        <v>2.2.2.4.1.</v>
      </c>
      <c r="B333" s="38" t="str">
        <f>'[1]Кальк (единичное)'!B341</f>
        <v>определение БПК (титриметрический метод)</v>
      </c>
      <c r="C333" s="47" t="str">
        <f>'[2]Кальк (единичное)'!N278</f>
        <v>исследование</v>
      </c>
      <c r="D333" s="33">
        <f>'[1]Кальк (единичное)'!L341</f>
        <v>14.29</v>
      </c>
      <c r="E333" s="33">
        <f>'[1]Кальк (единичное)'!M341</f>
        <v>17.149999999999999</v>
      </c>
      <c r="F333" s="33">
        <f>'[1]Кальк (последующее)'!L312</f>
        <v>8.58</v>
      </c>
      <c r="G333" s="40">
        <f>'[1]Кальк (последующее)'!M312</f>
        <v>10.3</v>
      </c>
      <c r="H333" s="35">
        <v>34</v>
      </c>
      <c r="I333" s="39">
        <f t="shared" si="28"/>
        <v>9.43</v>
      </c>
      <c r="J333" s="39">
        <f t="shared" si="29"/>
        <v>11.32</v>
      </c>
      <c r="K333" s="39">
        <f t="shared" si="32"/>
        <v>5.66</v>
      </c>
      <c r="L333" s="39">
        <f t="shared" si="33"/>
        <v>6.79</v>
      </c>
      <c r="M333" s="6">
        <f t="shared" si="30"/>
        <v>1.1570552147239264</v>
      </c>
      <c r="N333" s="27">
        <v>8.173</v>
      </c>
      <c r="O333" s="27">
        <f t="shared" si="31"/>
        <v>8.15</v>
      </c>
      <c r="P333" s="6">
        <v>8.15</v>
      </c>
      <c r="Q333" s="6">
        <v>9.7799999999999994</v>
      </c>
      <c r="R333" s="6">
        <v>8.9649999999999999</v>
      </c>
    </row>
    <row r="334" spans="1:18">
      <c r="A334" s="33" t="str">
        <f>'[1]Кальк (единичное)'!A342</f>
        <v>2.2.2.5.</v>
      </c>
      <c r="B334" s="38" t="str">
        <f>'[1]Кальк (единичное)'!B342</f>
        <v>определение ХПК:</v>
      </c>
      <c r="C334" s="47"/>
      <c r="D334" s="33">
        <f>'[1]Кальк (единичное)'!L342</f>
        <v>0</v>
      </c>
      <c r="E334" s="33">
        <f>'[1]Кальк (единичное)'!M342</f>
        <v>0</v>
      </c>
      <c r="F334" s="33">
        <f>'[1]Кальк (последующее)'!L313</f>
        <v>0</v>
      </c>
      <c r="G334" s="40">
        <f>'[1]Кальк (последующее)'!M313</f>
        <v>0</v>
      </c>
      <c r="H334" s="35"/>
      <c r="I334" s="39">
        <f t="shared" si="28"/>
        <v>0</v>
      </c>
      <c r="J334" s="39">
        <f t="shared" si="29"/>
        <v>0</v>
      </c>
      <c r="K334" s="39">
        <f t="shared" si="32"/>
        <v>0</v>
      </c>
      <c r="L334" s="39">
        <f t="shared" si="33"/>
        <v>0</v>
      </c>
      <c r="M334" s="6" t="e">
        <f t="shared" si="30"/>
        <v>#DIV/0!</v>
      </c>
      <c r="N334" s="27">
        <v>0</v>
      </c>
      <c r="O334" s="27" t="e">
        <f t="shared" si="31"/>
        <v>#DIV/0!</v>
      </c>
      <c r="P334" s="6">
        <v>0</v>
      </c>
      <c r="Q334" s="6">
        <v>0</v>
      </c>
      <c r="R334" s="6">
        <v>0</v>
      </c>
    </row>
    <row r="335" spans="1:18">
      <c r="A335" s="33" t="str">
        <f>'[1]Кальк (единичное)'!A343</f>
        <v>2.2.2.5.1.</v>
      </c>
      <c r="B335" s="38" t="str">
        <f>'[1]Кальк (единичное)'!B343</f>
        <v>определение ХПК (титриметрия)</v>
      </c>
      <c r="C335" s="47" t="str">
        <f>'[2]Кальк (единичное)'!N280</f>
        <v>исследование</v>
      </c>
      <c r="D335" s="33">
        <f>'[1]Кальк (единичное)'!L343</f>
        <v>12.91</v>
      </c>
      <c r="E335" s="33">
        <f>'[1]Кальк (единичное)'!M343</f>
        <v>15.49</v>
      </c>
      <c r="F335" s="33">
        <f>'[1]Кальк (последующее)'!L314</f>
        <v>7.15</v>
      </c>
      <c r="G335" s="40">
        <f>'[1]Кальк (последующее)'!M314</f>
        <v>8.58</v>
      </c>
      <c r="H335" s="35">
        <v>29</v>
      </c>
      <c r="I335" s="39">
        <f t="shared" si="28"/>
        <v>9.17</v>
      </c>
      <c r="J335" s="39">
        <f t="shared" si="29"/>
        <v>11</v>
      </c>
      <c r="K335" s="39">
        <f t="shared" si="32"/>
        <v>5.08</v>
      </c>
      <c r="L335" s="39">
        <f t="shared" si="33"/>
        <v>6.1</v>
      </c>
      <c r="M335" s="6">
        <f t="shared" si="30"/>
        <v>1.14625</v>
      </c>
      <c r="N335" s="27">
        <v>7.9530000000000003</v>
      </c>
      <c r="O335" s="27">
        <f t="shared" si="31"/>
        <v>8</v>
      </c>
      <c r="P335" s="6">
        <v>8</v>
      </c>
      <c r="Q335" s="6">
        <v>9.6</v>
      </c>
      <c r="R335" s="6">
        <v>8.8000000000000007</v>
      </c>
    </row>
    <row r="336" spans="1:18">
      <c r="A336" s="33" t="str">
        <f>'[1]Кальк (единичное)'!A344</f>
        <v>2.2.2.7.</v>
      </c>
      <c r="B336" s="38" t="str">
        <f>'[1]Кальк (единичное)'!B344</f>
        <v>определение нефтепродуктов:</v>
      </c>
      <c r="C336" s="47" t="str">
        <f>'[2]Кальк (единичное)'!N281</f>
        <v>исследование</v>
      </c>
      <c r="D336" s="33">
        <f>'[1]Кальк (единичное)'!L344</f>
        <v>0</v>
      </c>
      <c r="E336" s="33">
        <f>'[1]Кальк (единичное)'!M344</f>
        <v>0</v>
      </c>
      <c r="F336" s="33">
        <f>'[1]Кальк (последующее)'!L315</f>
        <v>0</v>
      </c>
      <c r="G336" s="40">
        <f>'[1]Кальк (последующее)'!M315</f>
        <v>0</v>
      </c>
      <c r="H336" s="35"/>
      <c r="I336" s="39">
        <f t="shared" ref="I336:I400" si="34">ROUND(D336-(D336*H336/100),2)</f>
        <v>0</v>
      </c>
      <c r="J336" s="39">
        <f t="shared" ref="J336:J400" si="35">ROUND(I336*20/100+I336,2)</f>
        <v>0</v>
      </c>
      <c r="K336" s="39">
        <f t="shared" si="32"/>
        <v>0</v>
      </c>
      <c r="L336" s="39">
        <f t="shared" si="33"/>
        <v>0</v>
      </c>
      <c r="M336" s="6" t="e">
        <f t="shared" si="30"/>
        <v>#DIV/0!</v>
      </c>
      <c r="N336" s="27">
        <v>0</v>
      </c>
      <c r="O336" s="27" t="e">
        <f t="shared" si="31"/>
        <v>#DIV/0!</v>
      </c>
      <c r="P336" s="6">
        <v>0</v>
      </c>
      <c r="Q336" s="6">
        <v>0</v>
      </c>
      <c r="R336" s="6">
        <v>0</v>
      </c>
    </row>
    <row r="337" spans="1:18">
      <c r="A337" s="33" t="str">
        <f>'[1]Кальк (единичное)'!A345</f>
        <v>2.2.2.7.3.</v>
      </c>
      <c r="B337" s="38" t="str">
        <f>'[1]Кальк (единичное)'!B345</f>
        <v>определение нефтепродуктов (весовой метод)</v>
      </c>
      <c r="C337" s="47" t="str">
        <f>'[2]Кальк (единичное)'!N282</f>
        <v>исследование</v>
      </c>
      <c r="D337" s="33">
        <f>'[1]Кальк (единичное)'!L345</f>
        <v>20.71</v>
      </c>
      <c r="E337" s="33">
        <f>'[1]Кальк (единичное)'!M345</f>
        <v>24.85</v>
      </c>
      <c r="F337" s="33">
        <f>'[1]Кальк (последующее)'!L316</f>
        <v>10.06</v>
      </c>
      <c r="G337" s="40">
        <f>'[1]Кальк (последующее)'!M316</f>
        <v>12.07</v>
      </c>
      <c r="H337" s="35">
        <v>39</v>
      </c>
      <c r="I337" s="39">
        <f t="shared" si="34"/>
        <v>12.63</v>
      </c>
      <c r="J337" s="39">
        <f t="shared" si="35"/>
        <v>15.16</v>
      </c>
      <c r="K337" s="39">
        <f t="shared" si="32"/>
        <v>6.14</v>
      </c>
      <c r="L337" s="39">
        <f t="shared" si="33"/>
        <v>7.37</v>
      </c>
      <c r="M337" s="6">
        <f t="shared" si="30"/>
        <v>1.1296958855098391</v>
      </c>
      <c r="N337" s="27">
        <v>11.164999999999999</v>
      </c>
      <c r="O337" s="27">
        <f t="shared" si="31"/>
        <v>11.18</v>
      </c>
      <c r="P337" s="6">
        <v>11.18</v>
      </c>
      <c r="Q337" s="6">
        <v>13.42</v>
      </c>
      <c r="R337" s="6">
        <v>12.298</v>
      </c>
    </row>
    <row r="338" spans="1:18">
      <c r="A338" s="33" t="str">
        <f>'[1]Кальк (единичное)'!A346</f>
        <v>2.2.2.15.</v>
      </c>
      <c r="B338" s="38" t="str">
        <f>'[1]Кальк (единичное)'!B346</f>
        <v>определение СПАВ:</v>
      </c>
      <c r="C338" s="47" t="str">
        <f>'[2]Кальк (единичное)'!N283</f>
        <v>исследование</v>
      </c>
      <c r="D338" s="33">
        <f>'[1]Кальк (единичное)'!L346</f>
        <v>0</v>
      </c>
      <c r="E338" s="33">
        <f>'[1]Кальк (единичное)'!M346</f>
        <v>0</v>
      </c>
      <c r="F338" s="33">
        <f>'[1]Кальк (последующее)'!L317</f>
        <v>0</v>
      </c>
      <c r="G338" s="40">
        <f>'[1]Кальк (последующее)'!M317</f>
        <v>0</v>
      </c>
      <c r="H338" s="35"/>
      <c r="I338" s="39">
        <f t="shared" si="34"/>
        <v>0</v>
      </c>
      <c r="J338" s="39">
        <f t="shared" si="35"/>
        <v>0</v>
      </c>
      <c r="K338" s="39">
        <f t="shared" si="32"/>
        <v>0</v>
      </c>
      <c r="L338" s="39">
        <f t="shared" si="33"/>
        <v>0</v>
      </c>
      <c r="M338" s="6" t="e">
        <f t="shared" si="30"/>
        <v>#DIV/0!</v>
      </c>
      <c r="N338" s="27">
        <v>0</v>
      </c>
      <c r="O338" s="27" t="e">
        <f t="shared" si="31"/>
        <v>#DIV/0!</v>
      </c>
      <c r="P338" s="6">
        <v>0</v>
      </c>
      <c r="Q338" s="6">
        <v>0</v>
      </c>
      <c r="R338" s="6">
        <v>0</v>
      </c>
    </row>
    <row r="339" spans="1:18">
      <c r="A339" s="33" t="str">
        <f>'[1]Кальк (единичное)'!A347</f>
        <v>2.2.2.15.1.</v>
      </c>
      <c r="B339" s="38" t="str">
        <f>'[1]Кальк (единичное)'!B347</f>
        <v>определение СПАВ (ФЭК)</v>
      </c>
      <c r="C339" s="47" t="str">
        <f>'[2]Кальк (единичное)'!N284</f>
        <v>исследование</v>
      </c>
      <c r="D339" s="33">
        <f>'[1]Кальк (единичное)'!L347</f>
        <v>8.6199999999999992</v>
      </c>
      <c r="E339" s="33">
        <f>'[1]Кальк (единичное)'!M347</f>
        <v>10.34</v>
      </c>
      <c r="F339" s="33">
        <f>'[1]Кальк (последующее)'!L318</f>
        <v>5.73</v>
      </c>
      <c r="G339" s="40">
        <f>'[1]Кальк (последующее)'!M318</f>
        <v>6.88</v>
      </c>
      <c r="H339" s="35">
        <v>57</v>
      </c>
      <c r="I339" s="39">
        <f t="shared" si="34"/>
        <v>3.71</v>
      </c>
      <c r="J339" s="39">
        <f t="shared" si="35"/>
        <v>4.45</v>
      </c>
      <c r="K339" s="39">
        <f t="shared" si="32"/>
        <v>2.46</v>
      </c>
      <c r="L339" s="39">
        <f t="shared" si="33"/>
        <v>2.95</v>
      </c>
      <c r="M339" s="6">
        <f t="shared" si="30"/>
        <v>1.1310975609756098</v>
      </c>
      <c r="N339" s="27">
        <v>3.2669999999999999</v>
      </c>
      <c r="O339" s="27">
        <f t="shared" si="31"/>
        <v>3.28</v>
      </c>
      <c r="P339" s="6">
        <v>3.28</v>
      </c>
      <c r="Q339" s="6">
        <v>3.94</v>
      </c>
      <c r="R339" s="6">
        <v>3.6080000000000001</v>
      </c>
    </row>
    <row r="340" spans="1:18">
      <c r="A340" s="33" t="str">
        <f>'[1]Кальк (единичное)'!A348</f>
        <v>2.2.2.19.</v>
      </c>
      <c r="B340" s="38" t="str">
        <f>'[1]Кальк (единичное)'!B348</f>
        <v>определение кадмия:</v>
      </c>
      <c r="C340" s="47"/>
      <c r="D340" s="33">
        <f>'[1]Кальк (единичное)'!L348</f>
        <v>0</v>
      </c>
      <c r="E340" s="33">
        <f>'[1]Кальк (единичное)'!M348</f>
        <v>0</v>
      </c>
      <c r="F340" s="33">
        <f>'[1]Кальк (последующее)'!L319</f>
        <v>0</v>
      </c>
      <c r="G340" s="40">
        <f>'[1]Кальк (последующее)'!M319</f>
        <v>0</v>
      </c>
      <c r="H340" s="35"/>
      <c r="I340" s="39">
        <f t="shared" si="34"/>
        <v>0</v>
      </c>
      <c r="J340" s="39">
        <f t="shared" si="35"/>
        <v>0</v>
      </c>
      <c r="K340" s="39">
        <f t="shared" si="32"/>
        <v>0</v>
      </c>
      <c r="L340" s="39">
        <f t="shared" si="33"/>
        <v>0</v>
      </c>
      <c r="M340" s="6" t="e">
        <f t="shared" si="30"/>
        <v>#DIV/0!</v>
      </c>
      <c r="N340" s="27">
        <v>0</v>
      </c>
      <c r="O340" s="27" t="e">
        <f t="shared" si="31"/>
        <v>#DIV/0!</v>
      </c>
      <c r="P340" s="6">
        <v>0</v>
      </c>
      <c r="Q340" s="6">
        <v>0</v>
      </c>
      <c r="R340" s="6">
        <v>0</v>
      </c>
    </row>
    <row r="341" spans="1:18">
      <c r="A341" s="33" t="str">
        <f>'[1]Кальк (единичное)'!A349</f>
        <v>2.2.2.19.1.</v>
      </c>
      <c r="B341" s="38" t="str">
        <f>'[1]Кальк (единичное)'!B349</f>
        <v>определение кадмия (ААС)</v>
      </c>
      <c r="C341" s="47" t="str">
        <f>'[2]Кальк (единичное)'!N286</f>
        <v>исследование</v>
      </c>
      <c r="D341" s="33">
        <f>'[1]Кальк (единичное)'!L349</f>
        <v>9.92</v>
      </c>
      <c r="E341" s="33">
        <f>'[1]Кальк (единичное)'!M349</f>
        <v>11.9</v>
      </c>
      <c r="F341" s="33">
        <f>'[1]Кальк (последующее)'!L320</f>
        <v>4.9800000000000004</v>
      </c>
      <c r="G341" s="40">
        <f>'[1]Кальк (последующее)'!M320</f>
        <v>5.98</v>
      </c>
      <c r="H341" s="35">
        <v>47</v>
      </c>
      <c r="I341" s="39">
        <f t="shared" si="34"/>
        <v>5.26</v>
      </c>
      <c r="J341" s="39">
        <f t="shared" si="35"/>
        <v>6.31</v>
      </c>
      <c r="K341" s="39">
        <f t="shared" si="32"/>
        <v>2.64</v>
      </c>
      <c r="L341" s="39">
        <f t="shared" si="33"/>
        <v>3.17</v>
      </c>
      <c r="M341" s="6">
        <f t="shared" si="30"/>
        <v>1.1287553648068669</v>
      </c>
      <c r="N341" s="27">
        <v>4.5869999999999997</v>
      </c>
      <c r="O341" s="27">
        <f t="shared" si="31"/>
        <v>4.66</v>
      </c>
      <c r="P341" s="6">
        <v>4.66</v>
      </c>
      <c r="Q341" s="6">
        <v>5.59</v>
      </c>
      <c r="R341" s="6">
        <v>5.1260000000000003</v>
      </c>
    </row>
    <row r="342" spans="1:18">
      <c r="A342" s="33" t="str">
        <f>'[1]Кальк (единичное)'!A350</f>
        <v>2.2.2.19.2.</v>
      </c>
      <c r="B342" s="38" t="str">
        <f>'[1]Кальк (единичное)'!B350</f>
        <v>определение кадмия (П)</v>
      </c>
      <c r="C342" s="47" t="str">
        <f>'[2]Кальк (единичное)'!N287</f>
        <v>исследование</v>
      </c>
      <c r="D342" s="33">
        <f>'[1]Кальк (единичное)'!L350</f>
        <v>9.92</v>
      </c>
      <c r="E342" s="33">
        <f>'[1]Кальк (единичное)'!M350</f>
        <v>11.9</v>
      </c>
      <c r="F342" s="33">
        <f>'[1]Кальк (последующее)'!L321</f>
        <v>4.9800000000000004</v>
      </c>
      <c r="G342" s="40">
        <f>'[1]Кальк (последующее)'!M321</f>
        <v>5.98</v>
      </c>
      <c r="H342" s="35">
        <v>47</v>
      </c>
      <c r="I342" s="39">
        <f t="shared" si="34"/>
        <v>5.26</v>
      </c>
      <c r="J342" s="39">
        <f t="shared" si="35"/>
        <v>6.31</v>
      </c>
      <c r="K342" s="39">
        <f t="shared" si="32"/>
        <v>2.64</v>
      </c>
      <c r="L342" s="39">
        <f t="shared" si="33"/>
        <v>3.17</v>
      </c>
      <c r="M342" s="6">
        <f t="shared" si="30"/>
        <v>1.1287553648068669</v>
      </c>
      <c r="N342" s="27">
        <v>4.5869999999999997</v>
      </c>
      <c r="O342" s="27">
        <f t="shared" si="31"/>
        <v>4.66</v>
      </c>
      <c r="P342" s="6">
        <v>4.66</v>
      </c>
      <c r="Q342" s="6">
        <v>5.59</v>
      </c>
      <c r="R342" s="6">
        <v>5.1260000000000003</v>
      </c>
    </row>
    <row r="343" spans="1:18">
      <c r="A343" s="33" t="str">
        <f>'[1]Кальк (единичное)'!A351</f>
        <v>2.2.2.23.</v>
      </c>
      <c r="B343" s="38" t="str">
        <f>'[1]Кальк (единичное)'!B351</f>
        <v>определение железа общего:</v>
      </c>
      <c r="C343" s="47"/>
      <c r="D343" s="33">
        <f>'[1]Кальк (единичное)'!L351</f>
        <v>0</v>
      </c>
      <c r="E343" s="33">
        <f>'[1]Кальк (единичное)'!M351</f>
        <v>0</v>
      </c>
      <c r="F343" s="33">
        <f>'[1]Кальк (последующее)'!L322</f>
        <v>0</v>
      </c>
      <c r="G343" s="40">
        <f>'[1]Кальк (последующее)'!M322</f>
        <v>0</v>
      </c>
      <c r="H343" s="35"/>
      <c r="I343" s="39">
        <f t="shared" si="34"/>
        <v>0</v>
      </c>
      <c r="J343" s="39">
        <f t="shared" si="35"/>
        <v>0</v>
      </c>
      <c r="K343" s="39">
        <f t="shared" si="32"/>
        <v>0</v>
      </c>
      <c r="L343" s="39">
        <f t="shared" si="33"/>
        <v>0</v>
      </c>
      <c r="M343" s="6" t="e">
        <f t="shared" si="30"/>
        <v>#DIV/0!</v>
      </c>
      <c r="N343" s="27">
        <v>0</v>
      </c>
      <c r="O343" s="27" t="e">
        <f t="shared" si="31"/>
        <v>#DIV/0!</v>
      </c>
      <c r="P343" s="6">
        <v>0</v>
      </c>
      <c r="Q343" s="6">
        <v>0</v>
      </c>
      <c r="R343" s="6">
        <v>0</v>
      </c>
    </row>
    <row r="344" spans="1:18">
      <c r="A344" s="33" t="str">
        <f>'[1]Кальк (единичное)'!A352</f>
        <v>2.2.2.23.2.</v>
      </c>
      <c r="B344" s="38" t="str">
        <f>'[1]Кальк (единичное)'!B352</f>
        <v>определение железа общего (ФЭК)</v>
      </c>
      <c r="C344" s="47" t="str">
        <f>'[2]Кальк (единичное)'!N289</f>
        <v>исследование</v>
      </c>
      <c r="D344" s="33">
        <f>'[1]Кальк (единичное)'!L352</f>
        <v>7.15</v>
      </c>
      <c r="E344" s="33">
        <f>'[1]Кальк (единичное)'!M352</f>
        <v>8.58</v>
      </c>
      <c r="F344" s="33">
        <f>'[1]Кальк (последующее)'!L323</f>
        <v>4.28</v>
      </c>
      <c r="G344" s="40">
        <f>'[1]Кальк (последующее)'!M323</f>
        <v>5.14</v>
      </c>
      <c r="H344" s="35">
        <v>40</v>
      </c>
      <c r="I344" s="39">
        <f t="shared" si="34"/>
        <v>4.29</v>
      </c>
      <c r="J344" s="39">
        <f t="shared" si="35"/>
        <v>5.15</v>
      </c>
      <c r="K344" s="39">
        <f t="shared" si="32"/>
        <v>2.57</v>
      </c>
      <c r="L344" s="39">
        <f t="shared" si="33"/>
        <v>3.08</v>
      </c>
      <c r="M344" s="6">
        <f t="shared" ref="M344:M407" si="36">I344/P344</f>
        <v>1.1319261213720317</v>
      </c>
      <c r="N344" s="27">
        <v>3.7730000000000001</v>
      </c>
      <c r="O344" s="27">
        <f t="shared" ref="O344:O407" si="37">I344/M344</f>
        <v>3.7899999999999996</v>
      </c>
      <c r="P344" s="6">
        <v>3.79</v>
      </c>
      <c r="Q344" s="6">
        <v>4.55</v>
      </c>
      <c r="R344" s="6">
        <v>4.1689999999999996</v>
      </c>
    </row>
    <row r="345" spans="1:18">
      <c r="A345" s="33" t="str">
        <f>'[1]Кальк (единичное)'!A353</f>
        <v>2.2.2.24.</v>
      </c>
      <c r="B345" s="38" t="str">
        <f>'[1]Кальк (единичное)'!B353</f>
        <v>определение хрома:</v>
      </c>
      <c r="C345" s="47"/>
      <c r="D345" s="33">
        <f>'[1]Кальк (единичное)'!L353</f>
        <v>0</v>
      </c>
      <c r="E345" s="33">
        <f>'[1]Кальк (единичное)'!M353</f>
        <v>0</v>
      </c>
      <c r="F345" s="33">
        <f>'[1]Кальк (последующее)'!L324</f>
        <v>0</v>
      </c>
      <c r="G345" s="40">
        <f>'[1]Кальк (последующее)'!M324</f>
        <v>0</v>
      </c>
      <c r="H345" s="35"/>
      <c r="I345" s="39">
        <f t="shared" si="34"/>
        <v>0</v>
      </c>
      <c r="J345" s="39">
        <f t="shared" si="35"/>
        <v>0</v>
      </c>
      <c r="K345" s="39">
        <f t="shared" si="32"/>
        <v>0</v>
      </c>
      <c r="L345" s="39">
        <f t="shared" si="33"/>
        <v>0</v>
      </c>
      <c r="M345" s="6" t="e">
        <f t="shared" si="36"/>
        <v>#DIV/0!</v>
      </c>
      <c r="N345" s="27">
        <v>0</v>
      </c>
      <c r="O345" s="27" t="e">
        <f t="shared" si="37"/>
        <v>#DIV/0!</v>
      </c>
      <c r="P345" s="6">
        <v>0</v>
      </c>
      <c r="Q345" s="6">
        <v>0</v>
      </c>
      <c r="R345" s="6">
        <v>0</v>
      </c>
    </row>
    <row r="346" spans="1:18">
      <c r="A346" s="33" t="str">
        <f>'[1]Кальк (единичное)'!A354</f>
        <v>2.2.2.24.2</v>
      </c>
      <c r="B346" s="38" t="str">
        <f>'[1]Кальк (единичное)'!B354</f>
        <v>определение хрома шестивалентного (ФЭК)</v>
      </c>
      <c r="C346" s="47" t="str">
        <f>'[2]Кальк (единичное)'!N291</f>
        <v>исследование</v>
      </c>
      <c r="D346" s="33">
        <f>'[1]Кальк (единичное)'!L354</f>
        <v>7.15</v>
      </c>
      <c r="E346" s="33">
        <f>'[1]Кальк (единичное)'!M354</f>
        <v>8.58</v>
      </c>
      <c r="F346" s="33">
        <f>'[1]Кальк (последующее)'!L325</f>
        <v>4.28</v>
      </c>
      <c r="G346" s="40">
        <f>'[1]Кальк (последующее)'!M325</f>
        <v>5.14</v>
      </c>
      <c r="H346" s="35">
        <v>31</v>
      </c>
      <c r="I346" s="39">
        <f t="shared" si="34"/>
        <v>4.93</v>
      </c>
      <c r="J346" s="39">
        <f t="shared" si="35"/>
        <v>5.92</v>
      </c>
      <c r="K346" s="39">
        <f t="shared" si="32"/>
        <v>2.95</v>
      </c>
      <c r="L346" s="39">
        <f t="shared" si="33"/>
        <v>3.54</v>
      </c>
      <c r="M346" s="6">
        <f t="shared" si="36"/>
        <v>1.1307339449541283</v>
      </c>
      <c r="N346" s="27">
        <v>4.3230000000000004</v>
      </c>
      <c r="O346" s="27">
        <f t="shared" si="37"/>
        <v>4.3600000000000003</v>
      </c>
      <c r="P346" s="6">
        <v>4.3600000000000003</v>
      </c>
      <c r="Q346" s="6">
        <v>5.23</v>
      </c>
      <c r="R346" s="6">
        <v>4.7960000000000003</v>
      </c>
    </row>
    <row r="347" spans="1:18">
      <c r="A347" s="33" t="str">
        <f>'[1]Кальк (единичное)'!A355</f>
        <v>2.2.2.24.3</v>
      </c>
      <c r="B347" s="38" t="str">
        <f>'[1]Кальк (единичное)'!B355</f>
        <v>определение хрома трехвалентного (ФЭК)</v>
      </c>
      <c r="C347" s="47" t="str">
        <f>'[2]Кальк (единичное)'!N292</f>
        <v>исследование</v>
      </c>
      <c r="D347" s="33">
        <f>'[1]Кальк (единичное)'!L355</f>
        <v>7.15</v>
      </c>
      <c r="E347" s="33">
        <f>'[1]Кальк (единичное)'!M355</f>
        <v>8.58</v>
      </c>
      <c r="F347" s="33">
        <f>'[1]Кальк (последующее)'!L326</f>
        <v>4.28</v>
      </c>
      <c r="G347" s="40">
        <f>'[1]Кальк (последующее)'!M326</f>
        <v>5.14</v>
      </c>
      <c r="H347" s="35">
        <v>18</v>
      </c>
      <c r="I347" s="39">
        <f t="shared" si="34"/>
        <v>5.86</v>
      </c>
      <c r="J347" s="39">
        <f t="shared" si="35"/>
        <v>7.03</v>
      </c>
      <c r="K347" s="39">
        <f t="shared" si="32"/>
        <v>3.51</v>
      </c>
      <c r="L347" s="39">
        <f t="shared" si="33"/>
        <v>4.21</v>
      </c>
      <c r="M347" s="6">
        <f t="shared" si="36"/>
        <v>1.1226053639846745</v>
      </c>
      <c r="N347" s="27">
        <v>5.1920000000000002</v>
      </c>
      <c r="O347" s="27">
        <f t="shared" si="37"/>
        <v>5.22</v>
      </c>
      <c r="P347" s="6">
        <v>5.22</v>
      </c>
      <c r="Q347" s="6">
        <v>6.26</v>
      </c>
      <c r="R347" s="6">
        <v>5.742</v>
      </c>
    </row>
    <row r="348" spans="1:18">
      <c r="A348" s="33" t="str">
        <f>'[1]Кальк (единичное)'!A356</f>
        <v>2.2.2.25.</v>
      </c>
      <c r="B348" s="38" t="str">
        <f>'[1]Кальк (единичное)'!B356</f>
        <v>определение нитритов (ФЭК)</v>
      </c>
      <c r="C348" s="47" t="str">
        <f>'[2]Кальк (единичное)'!N293</f>
        <v>исследование</v>
      </c>
      <c r="D348" s="33">
        <f>'[1]Кальк (единичное)'!L356</f>
        <v>7.15</v>
      </c>
      <c r="E348" s="33">
        <f>'[1]Кальк (единичное)'!M356</f>
        <v>8.58</v>
      </c>
      <c r="F348" s="33">
        <f>'[1]Кальк (последующее)'!L327</f>
        <v>4.28</v>
      </c>
      <c r="G348" s="40">
        <f>'[1]Кальк (последующее)'!M327</f>
        <v>5.14</v>
      </c>
      <c r="H348" s="35">
        <v>27</v>
      </c>
      <c r="I348" s="39">
        <f t="shared" si="34"/>
        <v>5.22</v>
      </c>
      <c r="J348" s="39">
        <f t="shared" si="35"/>
        <v>6.26</v>
      </c>
      <c r="K348" s="39">
        <f t="shared" si="32"/>
        <v>3.12</v>
      </c>
      <c r="L348" s="39">
        <f t="shared" si="33"/>
        <v>3.74</v>
      </c>
      <c r="M348" s="6">
        <f t="shared" si="36"/>
        <v>1.1225806451612901</v>
      </c>
      <c r="N348" s="27">
        <v>4.6420000000000003</v>
      </c>
      <c r="O348" s="27">
        <f t="shared" si="37"/>
        <v>4.6500000000000004</v>
      </c>
      <c r="P348" s="6">
        <v>4.6500000000000004</v>
      </c>
      <c r="Q348" s="6">
        <v>5.58</v>
      </c>
      <c r="R348" s="6">
        <v>5.1150000000000002</v>
      </c>
    </row>
    <row r="349" spans="1:18" ht="33">
      <c r="A349" s="33" t="str">
        <f>'[1]Кальк (единичное)'!A357</f>
        <v>2.2.2.27.</v>
      </c>
      <c r="B349" s="38" t="str">
        <f>'[1]Кальк (единичное)'!B357</f>
        <v>подготовка проб для определения металлов на полярографе</v>
      </c>
      <c r="C349" s="47" t="str">
        <f>'[2]Кальк (единичное)'!N294</f>
        <v>исследование</v>
      </c>
      <c r="D349" s="33">
        <f>'[1]Кальк (единичное)'!L357</f>
        <v>3.64</v>
      </c>
      <c r="E349" s="33">
        <f>'[1]Кальк (единичное)'!M357</f>
        <v>4.37</v>
      </c>
      <c r="F349" s="33">
        <f>'[1]Кальк (последующее)'!L328</f>
        <v>2.1800000000000002</v>
      </c>
      <c r="G349" s="40">
        <f>'[1]Кальк (последующее)'!M328</f>
        <v>2.62</v>
      </c>
      <c r="H349" s="35"/>
      <c r="I349" s="39">
        <f t="shared" si="34"/>
        <v>3.64</v>
      </c>
      <c r="J349" s="39">
        <f t="shared" si="35"/>
        <v>4.37</v>
      </c>
      <c r="K349" s="39">
        <f t="shared" si="32"/>
        <v>2.1800000000000002</v>
      </c>
      <c r="L349" s="39">
        <f t="shared" si="33"/>
        <v>2.62</v>
      </c>
      <c r="M349" s="6">
        <f t="shared" si="36"/>
        <v>1.0737463126843658</v>
      </c>
      <c r="N349" s="27">
        <v>3.399</v>
      </c>
      <c r="O349" s="27">
        <f t="shared" si="37"/>
        <v>3.39</v>
      </c>
      <c r="P349" s="6">
        <v>3.39</v>
      </c>
      <c r="Q349" s="6">
        <v>4.07</v>
      </c>
      <c r="R349" s="6">
        <v>3.7290000000000001</v>
      </c>
    </row>
    <row r="350" spans="1:18" ht="33">
      <c r="A350" s="33" t="str">
        <f>'[1]Кальк (единичное)'!A358</f>
        <v>2.2.2.28.</v>
      </c>
      <c r="B350" s="38" t="str">
        <f>'[1]Кальк (единичное)'!B358</f>
        <v>подготовка проб для определения металлов на ААС</v>
      </c>
      <c r="C350" s="47" t="str">
        <f>'[2]Кальк (единичное)'!N295</f>
        <v>исследование</v>
      </c>
      <c r="D350" s="33">
        <f>'[1]Кальк (единичное)'!L358</f>
        <v>1.44</v>
      </c>
      <c r="E350" s="33">
        <f>'[1]Кальк (единичное)'!M358</f>
        <v>1.73</v>
      </c>
      <c r="F350" s="33">
        <f>'[1]Кальк (последующее)'!L329</f>
        <v>1.44</v>
      </c>
      <c r="G350" s="40">
        <f>'[1]Кальк (последующее)'!M329</f>
        <v>1.73</v>
      </c>
      <c r="H350" s="35"/>
      <c r="I350" s="39">
        <f t="shared" si="34"/>
        <v>1.44</v>
      </c>
      <c r="J350" s="39">
        <f t="shared" si="35"/>
        <v>1.73</v>
      </c>
      <c r="K350" s="39">
        <f t="shared" si="32"/>
        <v>1.44</v>
      </c>
      <c r="L350" s="39">
        <f t="shared" si="33"/>
        <v>1.73</v>
      </c>
      <c r="M350" s="6">
        <f t="shared" si="36"/>
        <v>1</v>
      </c>
      <c r="N350" s="27">
        <v>1.518</v>
      </c>
      <c r="O350" s="27">
        <f t="shared" si="37"/>
        <v>1.44</v>
      </c>
      <c r="P350" s="6">
        <v>1.44</v>
      </c>
      <c r="Q350" s="6">
        <v>1.73</v>
      </c>
      <c r="R350" s="6">
        <v>1.5840000000000001</v>
      </c>
    </row>
    <row r="351" spans="1:18">
      <c r="A351" s="33" t="str">
        <f>'[1]Кальк (единичное)'!A359</f>
        <v>2.2.2.29.</v>
      </c>
      <c r="B351" s="38" t="str">
        <f>'[1]Кальк (единичное)'!B359</f>
        <v>определение сухого остатка</v>
      </c>
      <c r="C351" s="47" t="str">
        <f>'[2]Кальк (единичное)'!N296</f>
        <v>исследование</v>
      </c>
      <c r="D351" s="33">
        <f>'[1]Кальк (единичное)'!L359</f>
        <v>7.93</v>
      </c>
      <c r="E351" s="33">
        <f>'[1]Кальк (единичное)'!M359</f>
        <v>9.52</v>
      </c>
      <c r="F351" s="33">
        <f>'[1]Кальк (последующее)'!L330</f>
        <v>5.73</v>
      </c>
      <c r="G351" s="40">
        <f>'[1]Кальк (последующее)'!M330</f>
        <v>6.88</v>
      </c>
      <c r="H351" s="35">
        <v>23</v>
      </c>
      <c r="I351" s="39">
        <f t="shared" si="34"/>
        <v>6.11</v>
      </c>
      <c r="J351" s="39">
        <f t="shared" si="35"/>
        <v>7.33</v>
      </c>
      <c r="K351" s="39">
        <f t="shared" si="32"/>
        <v>4.41</v>
      </c>
      <c r="L351" s="39">
        <f t="shared" si="33"/>
        <v>5.29</v>
      </c>
      <c r="M351" s="6">
        <f t="shared" si="36"/>
        <v>1.100900900900901</v>
      </c>
      <c r="N351" s="27">
        <v>5.665</v>
      </c>
      <c r="O351" s="27">
        <f t="shared" si="37"/>
        <v>5.55</v>
      </c>
      <c r="P351" s="6">
        <v>5.55</v>
      </c>
      <c r="Q351" s="6">
        <v>6.66</v>
      </c>
      <c r="R351" s="6">
        <v>6.1050000000000004</v>
      </c>
    </row>
    <row r="352" spans="1:18">
      <c r="A352" s="33" t="str">
        <f>'[1]Кальк (единичное)'!A360</f>
        <v>2.2.2.34.</v>
      </c>
      <c r="B352" s="38" t="str">
        <f>'[1]Кальк (единичное)'!B360</f>
        <v>определение аммиака и ионов аммония</v>
      </c>
      <c r="C352" s="47" t="str">
        <f>'[2]Кальк (единичное)'!N297</f>
        <v>исследование</v>
      </c>
      <c r="D352" s="33">
        <f>'[1]Кальк (единичное)'!L360</f>
        <v>7.15</v>
      </c>
      <c r="E352" s="33">
        <f>'[1]Кальк (единичное)'!M360</f>
        <v>8.58</v>
      </c>
      <c r="F352" s="33">
        <f>'[1]Кальк (последующее)'!L331</f>
        <v>4.28</v>
      </c>
      <c r="G352" s="40">
        <f>'[1]Кальк (последующее)'!M331</f>
        <v>5.14</v>
      </c>
      <c r="H352" s="35">
        <v>31</v>
      </c>
      <c r="I352" s="39">
        <f t="shared" si="34"/>
        <v>4.93</v>
      </c>
      <c r="J352" s="39">
        <f t="shared" si="35"/>
        <v>5.92</v>
      </c>
      <c r="K352" s="39">
        <f t="shared" si="32"/>
        <v>2.95</v>
      </c>
      <c r="L352" s="39">
        <f t="shared" si="33"/>
        <v>3.54</v>
      </c>
      <c r="M352" s="6">
        <f t="shared" si="36"/>
        <v>1.0955555555555554</v>
      </c>
      <c r="N352" s="27">
        <v>4.6420000000000003</v>
      </c>
      <c r="O352" s="27">
        <f t="shared" si="37"/>
        <v>4.5</v>
      </c>
      <c r="P352" s="6">
        <v>4.5</v>
      </c>
      <c r="Q352" s="6">
        <v>5.4</v>
      </c>
      <c r="R352" s="6">
        <v>4.95</v>
      </c>
    </row>
    <row r="353" spans="1:18">
      <c r="A353" s="33" t="str">
        <f>'[1]Кальк (единичное)'!A361</f>
        <v>2.2.2.35.</v>
      </c>
      <c r="B353" s="38" t="str">
        <f>'[1]Кальк (единичное)'!B361</f>
        <v>определение нитратов:</v>
      </c>
      <c r="C353" s="47"/>
      <c r="D353" s="33">
        <f>'[1]Кальк (единичное)'!L361</f>
        <v>0</v>
      </c>
      <c r="E353" s="33">
        <f>'[1]Кальк (единичное)'!M361</f>
        <v>0</v>
      </c>
      <c r="F353" s="33"/>
      <c r="G353" s="40"/>
      <c r="H353" s="35"/>
      <c r="I353" s="39">
        <f t="shared" si="34"/>
        <v>0</v>
      </c>
      <c r="J353" s="39">
        <f t="shared" si="35"/>
        <v>0</v>
      </c>
      <c r="K353" s="39">
        <f t="shared" si="32"/>
        <v>0</v>
      </c>
      <c r="L353" s="39">
        <f t="shared" si="33"/>
        <v>0</v>
      </c>
      <c r="M353" s="6" t="e">
        <f t="shared" si="36"/>
        <v>#DIV/0!</v>
      </c>
      <c r="N353" s="27">
        <v>0</v>
      </c>
      <c r="O353" s="27" t="e">
        <f t="shared" si="37"/>
        <v>#DIV/0!</v>
      </c>
      <c r="P353" s="6">
        <v>0</v>
      </c>
      <c r="Q353" s="6">
        <v>0</v>
      </c>
      <c r="R353" s="6">
        <v>0</v>
      </c>
    </row>
    <row r="354" spans="1:18">
      <c r="A354" s="33" t="str">
        <f>'[1]Кальк (единичное)'!A362</f>
        <v>2.2.2.35.1</v>
      </c>
      <c r="B354" s="38" t="str">
        <f>'[1]Кальк (единичное)'!B362</f>
        <v>определение нитратов (ФЭК)</v>
      </c>
      <c r="C354" s="47" t="str">
        <f>'[2]Кальк (единичное)'!N299</f>
        <v>исследование</v>
      </c>
      <c r="D354" s="33">
        <f>'[1]Кальк (единичное)'!L362</f>
        <v>7.15</v>
      </c>
      <c r="E354" s="33">
        <f>'[1]Кальк (единичное)'!M362</f>
        <v>8.58</v>
      </c>
      <c r="F354" s="33">
        <f>'[1]Кальк (последующее)'!L333</f>
        <v>4.28</v>
      </c>
      <c r="G354" s="33">
        <f>'[1]Кальк (последующее)'!M333</f>
        <v>5.14</v>
      </c>
      <c r="H354" s="35">
        <v>34</v>
      </c>
      <c r="I354" s="39">
        <f t="shared" si="34"/>
        <v>4.72</v>
      </c>
      <c r="J354" s="39">
        <f t="shared" si="35"/>
        <v>5.66</v>
      </c>
      <c r="K354" s="39">
        <f t="shared" si="32"/>
        <v>2.82</v>
      </c>
      <c r="L354" s="39">
        <f t="shared" si="33"/>
        <v>3.38</v>
      </c>
      <c r="M354" s="6">
        <f t="shared" si="36"/>
        <v>1.1002331002331001</v>
      </c>
      <c r="N354" s="27">
        <v>4.3230000000000004</v>
      </c>
      <c r="O354" s="27">
        <f t="shared" si="37"/>
        <v>4.29</v>
      </c>
      <c r="P354" s="6">
        <v>4.29</v>
      </c>
      <c r="Q354" s="6">
        <v>5.15</v>
      </c>
      <c r="R354" s="6">
        <v>4.7190000000000003</v>
      </c>
    </row>
    <row r="355" spans="1:18">
      <c r="A355" s="33" t="str">
        <f>'[1]Кальк (единичное)'!A363</f>
        <v>2.2.2.35.2</v>
      </c>
      <c r="B355" s="38" t="str">
        <f>'[1]Кальк (единичное)'!B363</f>
        <v>определение нитратов (ИХ)</v>
      </c>
      <c r="C355" s="47" t="str">
        <f>'[2]Кальк (единичное)'!N300</f>
        <v>исследование</v>
      </c>
      <c r="D355" s="33">
        <f>'[1]Кальк (единичное)'!L363</f>
        <v>10.06</v>
      </c>
      <c r="E355" s="33">
        <f>'[1]Кальк (единичное)'!M363</f>
        <v>12.07</v>
      </c>
      <c r="F355" s="33">
        <f>'[1]Кальк (последующее)'!L334</f>
        <v>10.06</v>
      </c>
      <c r="G355" s="33">
        <f>'[1]Кальк (последующее)'!M334</f>
        <v>12.07</v>
      </c>
      <c r="H355" s="35">
        <v>48</v>
      </c>
      <c r="I355" s="39">
        <f t="shared" si="34"/>
        <v>5.23</v>
      </c>
      <c r="J355" s="39">
        <f t="shared" si="35"/>
        <v>6.28</v>
      </c>
      <c r="K355" s="39">
        <f t="shared" si="32"/>
        <v>5.23</v>
      </c>
      <c r="L355" s="39">
        <f t="shared" si="33"/>
        <v>6.28</v>
      </c>
      <c r="M355" s="6">
        <f t="shared" si="36"/>
        <v>1.1057082452431291</v>
      </c>
      <c r="N355" s="27">
        <v>4.8730000000000002</v>
      </c>
      <c r="O355" s="27">
        <f t="shared" si="37"/>
        <v>4.7300000000000004</v>
      </c>
      <c r="P355" s="6">
        <v>4.7300000000000004</v>
      </c>
      <c r="Q355" s="6">
        <v>5.68</v>
      </c>
      <c r="R355" s="6">
        <v>5.2030000000000003</v>
      </c>
    </row>
    <row r="356" spans="1:18">
      <c r="A356" s="33" t="str">
        <f>'[1]Кальк (единичное)'!A364</f>
        <v>2.2.2.36.</v>
      </c>
      <c r="B356" s="38" t="str">
        <f>'[1]Кальк (единичное)'!B364</f>
        <v>определение хлоридов:</v>
      </c>
      <c r="C356" s="47"/>
      <c r="D356" s="33">
        <f>'[1]Кальк (единичное)'!L364</f>
        <v>0</v>
      </c>
      <c r="E356" s="33">
        <f>'[1]Кальк (единичное)'!M364</f>
        <v>0</v>
      </c>
      <c r="F356" s="33"/>
      <c r="G356" s="40"/>
      <c r="H356" s="35"/>
      <c r="I356" s="39">
        <f t="shared" si="34"/>
        <v>0</v>
      </c>
      <c r="J356" s="39">
        <f t="shared" si="35"/>
        <v>0</v>
      </c>
      <c r="K356" s="39">
        <f t="shared" si="32"/>
        <v>0</v>
      </c>
      <c r="L356" s="39">
        <f t="shared" si="33"/>
        <v>0</v>
      </c>
      <c r="M356" s="6" t="e">
        <f t="shared" si="36"/>
        <v>#DIV/0!</v>
      </c>
      <c r="N356" s="27">
        <v>0</v>
      </c>
      <c r="O356" s="27" t="e">
        <f t="shared" si="37"/>
        <v>#DIV/0!</v>
      </c>
      <c r="P356" s="6">
        <v>0</v>
      </c>
      <c r="Q356" s="6">
        <v>0</v>
      </c>
      <c r="R356" s="6">
        <v>0</v>
      </c>
    </row>
    <row r="357" spans="1:18" ht="33">
      <c r="A357" s="33" t="str">
        <f>'[1]Кальк (единичное)'!A365</f>
        <v>2.2.2.36.1</v>
      </c>
      <c r="B357" s="38" t="str">
        <f>'[1]Кальк (единичное)'!B365</f>
        <v>определение хлоридов (титриметрический метод с ртутью азотнокислой)</v>
      </c>
      <c r="C357" s="47" t="str">
        <f>'[2]Кальк (единичное)'!N302</f>
        <v>исследование</v>
      </c>
      <c r="D357" s="33">
        <f>'[1]Кальк (единичное)'!L365</f>
        <v>5.73</v>
      </c>
      <c r="E357" s="33">
        <f>'[1]Кальк (единичное)'!M365</f>
        <v>6.88</v>
      </c>
      <c r="F357" s="33">
        <f>'[1]Кальк (последующее)'!L336</f>
        <v>2.85</v>
      </c>
      <c r="G357" s="40">
        <f>'[1]Кальк (последующее)'!M336</f>
        <v>3.42</v>
      </c>
      <c r="H357" s="35">
        <v>30</v>
      </c>
      <c r="I357" s="39">
        <f t="shared" si="34"/>
        <v>4.01</v>
      </c>
      <c r="J357" s="39">
        <f t="shared" si="35"/>
        <v>4.8099999999999996</v>
      </c>
      <c r="K357" s="39">
        <f t="shared" si="32"/>
        <v>2</v>
      </c>
      <c r="L357" s="39">
        <f t="shared" si="33"/>
        <v>2.4</v>
      </c>
      <c r="M357" s="6">
        <f t="shared" si="36"/>
        <v>1.0926430517711172</v>
      </c>
      <c r="N357" s="27">
        <v>3.6520000000000001</v>
      </c>
      <c r="O357" s="27">
        <f t="shared" si="37"/>
        <v>3.6699999999999995</v>
      </c>
      <c r="P357" s="6">
        <v>3.67</v>
      </c>
      <c r="Q357" s="6">
        <v>4.4000000000000004</v>
      </c>
      <c r="R357" s="6">
        <v>4.0369999999999999</v>
      </c>
    </row>
    <row r="358" spans="1:18">
      <c r="A358" s="33" t="str">
        <f>'[1]Кальк (единичное)'!A366</f>
        <v>2.2.2.43.</v>
      </c>
      <c r="B358" s="38" t="str">
        <f>'[1]Кальк (единичное)'!B366</f>
        <v>определение свинца (ААС)</v>
      </c>
      <c r="C358" s="47" t="str">
        <f>'[2]Кальк (единичное)'!N303</f>
        <v>исследование</v>
      </c>
      <c r="D358" s="33">
        <f>'[1]Кальк (единичное)'!L366</f>
        <v>9.92</v>
      </c>
      <c r="E358" s="33">
        <f>'[1]Кальк (единичное)'!M366</f>
        <v>11.9</v>
      </c>
      <c r="F358" s="33">
        <f>'[1]Кальк (последующее)'!L337</f>
        <v>4.9800000000000004</v>
      </c>
      <c r="G358" s="40">
        <f>'[1]Кальк (последующее)'!M337</f>
        <v>5.98</v>
      </c>
      <c r="H358" s="35">
        <v>47</v>
      </c>
      <c r="I358" s="39">
        <f t="shared" si="34"/>
        <v>5.26</v>
      </c>
      <c r="J358" s="39">
        <f t="shared" si="35"/>
        <v>6.31</v>
      </c>
      <c r="K358" s="39">
        <f t="shared" si="32"/>
        <v>2.64</v>
      </c>
      <c r="L358" s="39">
        <f t="shared" si="33"/>
        <v>3.17</v>
      </c>
      <c r="M358" s="6">
        <f t="shared" si="36"/>
        <v>1.1287553648068669</v>
      </c>
      <c r="N358" s="27">
        <v>4.5869999999999997</v>
      </c>
      <c r="O358" s="27">
        <f t="shared" si="37"/>
        <v>4.66</v>
      </c>
      <c r="P358" s="6">
        <v>4.66</v>
      </c>
      <c r="Q358" s="6">
        <v>5.59</v>
      </c>
      <c r="R358" s="6">
        <v>5.1260000000000003</v>
      </c>
    </row>
    <row r="359" spans="1:18">
      <c r="A359" s="33" t="str">
        <f>'[1]Кальк (единичное)'!A367</f>
        <v>2.2.2.44.</v>
      </c>
      <c r="B359" s="38" t="str">
        <f>'[1]Кальк (единичное)'!B367</f>
        <v>определение меди:</v>
      </c>
      <c r="C359" s="47"/>
      <c r="D359" s="33">
        <f>'[1]Кальк (единичное)'!L367</f>
        <v>0</v>
      </c>
      <c r="E359" s="33">
        <f>'[1]Кальк (единичное)'!M367</f>
        <v>0</v>
      </c>
      <c r="F359" s="33">
        <f>'[1]Кальк (последующее)'!L338</f>
        <v>0</v>
      </c>
      <c r="G359" s="40">
        <f>'[1]Кальк (последующее)'!M338</f>
        <v>0</v>
      </c>
      <c r="H359" s="35"/>
      <c r="I359" s="39">
        <f t="shared" si="34"/>
        <v>0</v>
      </c>
      <c r="J359" s="39">
        <f t="shared" si="35"/>
        <v>0</v>
      </c>
      <c r="K359" s="39">
        <f t="shared" si="32"/>
        <v>0</v>
      </c>
      <c r="L359" s="39">
        <f t="shared" si="33"/>
        <v>0</v>
      </c>
      <c r="M359" s="6" t="e">
        <f t="shared" si="36"/>
        <v>#DIV/0!</v>
      </c>
      <c r="N359" s="27">
        <v>0</v>
      </c>
      <c r="O359" s="27" t="e">
        <f t="shared" si="37"/>
        <v>#DIV/0!</v>
      </c>
      <c r="P359" s="6">
        <v>0</v>
      </c>
      <c r="Q359" s="6">
        <v>0</v>
      </c>
      <c r="R359" s="6">
        <v>0</v>
      </c>
    </row>
    <row r="360" spans="1:18">
      <c r="A360" s="33" t="str">
        <f>'[1]Кальк (единичное)'!A368</f>
        <v>2.2.2.44.1</v>
      </c>
      <c r="B360" s="38" t="str">
        <f>'[1]Кальк (единичное)'!B368</f>
        <v>определение меди (ААС)</v>
      </c>
      <c r="C360" s="47" t="str">
        <f>'[2]Кальк (единичное)'!N305</f>
        <v>исследование</v>
      </c>
      <c r="D360" s="33">
        <f>'[1]Кальк (единичное)'!L368</f>
        <v>9.92</v>
      </c>
      <c r="E360" s="33">
        <f>'[1]Кальк (единичное)'!M368</f>
        <v>11.9</v>
      </c>
      <c r="F360" s="33">
        <f>'[1]Кальк (последующее)'!L339</f>
        <v>4.9800000000000004</v>
      </c>
      <c r="G360" s="40">
        <f>'[1]Кальк (последующее)'!M339</f>
        <v>5.98</v>
      </c>
      <c r="H360" s="35">
        <v>47</v>
      </c>
      <c r="I360" s="39">
        <f t="shared" si="34"/>
        <v>5.26</v>
      </c>
      <c r="J360" s="39">
        <f t="shared" si="35"/>
        <v>6.31</v>
      </c>
      <c r="K360" s="39">
        <f t="shared" si="32"/>
        <v>2.64</v>
      </c>
      <c r="L360" s="39">
        <f t="shared" si="33"/>
        <v>3.17</v>
      </c>
      <c r="M360" s="6">
        <f t="shared" si="36"/>
        <v>1.1287553648068669</v>
      </c>
      <c r="N360" s="27">
        <v>4.9059999999999997</v>
      </c>
      <c r="O360" s="27">
        <f t="shared" si="37"/>
        <v>4.66</v>
      </c>
      <c r="P360" s="6">
        <v>4.66</v>
      </c>
      <c r="Q360" s="6">
        <v>5.59</v>
      </c>
      <c r="R360" s="6">
        <v>5.1260000000000003</v>
      </c>
    </row>
    <row r="361" spans="1:18">
      <c r="A361" s="33" t="str">
        <f>'[1]Кальк (единичное)'!A369</f>
        <v>2.2.2.45.</v>
      </c>
      <c r="B361" s="38" t="str">
        <f>'[1]Кальк (единичное)'!B369</f>
        <v>определение цинка:</v>
      </c>
      <c r="C361" s="47"/>
      <c r="D361" s="33">
        <f>'[1]Кальк (единичное)'!L369</f>
        <v>0</v>
      </c>
      <c r="E361" s="33">
        <f>'[1]Кальк (единичное)'!M369</f>
        <v>0</v>
      </c>
      <c r="F361" s="33">
        <f>'[1]Кальк (последующее)'!L340</f>
        <v>0</v>
      </c>
      <c r="G361" s="40">
        <f>'[1]Кальк (последующее)'!M340</f>
        <v>0</v>
      </c>
      <c r="H361" s="35"/>
      <c r="I361" s="39">
        <f t="shared" si="34"/>
        <v>0</v>
      </c>
      <c r="J361" s="39">
        <f t="shared" si="35"/>
        <v>0</v>
      </c>
      <c r="K361" s="39">
        <f t="shared" si="32"/>
        <v>0</v>
      </c>
      <c r="L361" s="39">
        <f t="shared" si="33"/>
        <v>0</v>
      </c>
      <c r="M361" s="6" t="e">
        <f t="shared" si="36"/>
        <v>#DIV/0!</v>
      </c>
      <c r="N361" s="27">
        <v>0</v>
      </c>
      <c r="O361" s="27" t="e">
        <f t="shared" si="37"/>
        <v>#DIV/0!</v>
      </c>
      <c r="P361" s="6">
        <v>0</v>
      </c>
      <c r="Q361" s="6">
        <v>0</v>
      </c>
      <c r="R361" s="6">
        <v>0</v>
      </c>
    </row>
    <row r="362" spans="1:18">
      <c r="A362" s="33" t="str">
        <f>'[1]Кальк (единичное)'!A370</f>
        <v>2.2.2.45.1.</v>
      </c>
      <c r="B362" s="38" t="str">
        <f>'[1]Кальк (единичное)'!B370</f>
        <v>определение цинка (ААС)</v>
      </c>
      <c r="C362" s="47" t="str">
        <f>'[2]Кальк (единичное)'!N307</f>
        <v>исследование</v>
      </c>
      <c r="D362" s="33">
        <f>'[1]Кальк (единичное)'!L370</f>
        <v>9.92</v>
      </c>
      <c r="E362" s="33">
        <f>'[1]Кальк (единичное)'!M370</f>
        <v>11.9</v>
      </c>
      <c r="F362" s="33">
        <f>'[1]Кальк (последующее)'!L341</f>
        <v>4.9800000000000004</v>
      </c>
      <c r="G362" s="40">
        <f>'[1]Кальк (последующее)'!M341</f>
        <v>5.98</v>
      </c>
      <c r="H362" s="35">
        <v>45</v>
      </c>
      <c r="I362" s="39">
        <f t="shared" si="34"/>
        <v>5.46</v>
      </c>
      <c r="J362" s="39">
        <f t="shared" si="35"/>
        <v>6.55</v>
      </c>
      <c r="K362" s="39">
        <f t="shared" si="32"/>
        <v>2.74</v>
      </c>
      <c r="L362" s="39">
        <f t="shared" si="33"/>
        <v>3.29</v>
      </c>
      <c r="M362" s="6">
        <f t="shared" si="36"/>
        <v>1.1008064516129032</v>
      </c>
      <c r="N362" s="27">
        <v>4.9059999999999997</v>
      </c>
      <c r="O362" s="27">
        <f t="shared" si="37"/>
        <v>4.96</v>
      </c>
      <c r="P362" s="6">
        <v>4.96</v>
      </c>
      <c r="Q362" s="6">
        <v>5.95</v>
      </c>
      <c r="R362" s="6">
        <v>5.4560000000000004</v>
      </c>
    </row>
    <row r="363" spans="1:18">
      <c r="A363" s="33" t="str">
        <f>'[1]Кальк (единичное)'!A371</f>
        <v>2.2.2.46.</v>
      </c>
      <c r="B363" s="38" t="str">
        <f>'[1]Кальк (единичное)'!B371</f>
        <v>определение рН</v>
      </c>
      <c r="C363" s="47" t="str">
        <f>'[2]Кальк (единичное)'!N308</f>
        <v>исследование</v>
      </c>
      <c r="D363" s="33">
        <f>'[1]Кальк (единичное)'!L371</f>
        <v>5.73</v>
      </c>
      <c r="E363" s="33">
        <f>'[1]Кальк (единичное)'!M371</f>
        <v>6.88</v>
      </c>
      <c r="F363" s="33">
        <f>'[1]Кальк (последующее)'!L342</f>
        <v>2.85</v>
      </c>
      <c r="G363" s="40">
        <f>'[1]Кальк (последующее)'!M342</f>
        <v>3.42</v>
      </c>
      <c r="H363" s="35">
        <v>12</v>
      </c>
      <c r="I363" s="39">
        <f t="shared" si="34"/>
        <v>5.04</v>
      </c>
      <c r="J363" s="39">
        <f t="shared" si="35"/>
        <v>6.05</v>
      </c>
      <c r="K363" s="39">
        <f t="shared" si="32"/>
        <v>2.5099999999999998</v>
      </c>
      <c r="L363" s="39">
        <f t="shared" si="33"/>
        <v>3.01</v>
      </c>
      <c r="M363" s="6">
        <f t="shared" si="36"/>
        <v>1.1004366812227073</v>
      </c>
      <c r="N363" s="27">
        <v>4.851</v>
      </c>
      <c r="O363" s="27">
        <f t="shared" si="37"/>
        <v>4.58</v>
      </c>
      <c r="P363" s="6">
        <v>4.58</v>
      </c>
      <c r="Q363" s="6">
        <v>5.5</v>
      </c>
      <c r="R363" s="6">
        <v>5.0380000000000003</v>
      </c>
    </row>
    <row r="364" spans="1:18">
      <c r="A364" s="33" t="str">
        <f>'[1]Кальк (единичное)'!A372</f>
        <v>2.2.2.47.</v>
      </c>
      <c r="B364" s="38" t="str">
        <f>'[1]Кальк (единичное)'!B372</f>
        <v>определение сульфатов:</v>
      </c>
      <c r="C364" s="47"/>
      <c r="D364" s="33">
        <f>'[1]Кальк (единичное)'!L372</f>
        <v>0</v>
      </c>
      <c r="E364" s="33">
        <f>'[1]Кальк (единичное)'!M372</f>
        <v>0</v>
      </c>
      <c r="F364" s="33">
        <f>'[1]Кальк (последующее)'!L343</f>
        <v>0</v>
      </c>
      <c r="G364" s="40">
        <f>'[1]Кальк (последующее)'!M343</f>
        <v>0</v>
      </c>
      <c r="H364" s="35"/>
      <c r="I364" s="39">
        <f t="shared" si="34"/>
        <v>0</v>
      </c>
      <c r="J364" s="39">
        <f t="shared" si="35"/>
        <v>0</v>
      </c>
      <c r="K364" s="39">
        <f t="shared" si="32"/>
        <v>0</v>
      </c>
      <c r="L364" s="39">
        <f t="shared" si="33"/>
        <v>0</v>
      </c>
      <c r="M364" s="6" t="e">
        <f t="shared" si="36"/>
        <v>#DIV/0!</v>
      </c>
      <c r="N364" s="27">
        <v>0</v>
      </c>
      <c r="O364" s="27" t="e">
        <f t="shared" si="37"/>
        <v>#DIV/0!</v>
      </c>
      <c r="P364" s="6">
        <v>0</v>
      </c>
      <c r="Q364" s="6">
        <v>0</v>
      </c>
      <c r="R364" s="6">
        <v>0</v>
      </c>
    </row>
    <row r="365" spans="1:18">
      <c r="A365" s="33" t="str">
        <f>'[1]Кальк (единичное)'!A373</f>
        <v>2.2.2.47.1.</v>
      </c>
      <c r="B365" s="38" t="str">
        <f>'[1]Кальк (единичное)'!B373</f>
        <v>определение сульфатов (ФЭК)</v>
      </c>
      <c r="C365" s="47" t="str">
        <f>'[2]Кальк (единичное)'!N310</f>
        <v>исследование</v>
      </c>
      <c r="D365" s="33">
        <f>'[1]Кальк (единичное)'!L373</f>
        <v>7.15</v>
      </c>
      <c r="E365" s="33">
        <f>'[1]Кальк (единичное)'!M373</f>
        <v>8.58</v>
      </c>
      <c r="F365" s="33">
        <f>'[1]Кальк (последующее)'!L344</f>
        <v>4.28</v>
      </c>
      <c r="G365" s="40">
        <f>'[1]Кальк (последующее)'!M344</f>
        <v>5.14</v>
      </c>
      <c r="H365" s="35">
        <v>18</v>
      </c>
      <c r="I365" s="39">
        <f t="shared" si="34"/>
        <v>5.86</v>
      </c>
      <c r="J365" s="39">
        <f t="shared" si="35"/>
        <v>7.03</v>
      </c>
      <c r="K365" s="39">
        <f t="shared" si="32"/>
        <v>3.51</v>
      </c>
      <c r="L365" s="39">
        <f t="shared" si="33"/>
        <v>4.21</v>
      </c>
      <c r="M365" s="6">
        <f t="shared" si="36"/>
        <v>1.0932835820895523</v>
      </c>
      <c r="N365" s="27">
        <v>5.742</v>
      </c>
      <c r="O365" s="27">
        <f t="shared" si="37"/>
        <v>5.3599999999999994</v>
      </c>
      <c r="P365" s="6">
        <v>5.36</v>
      </c>
      <c r="Q365" s="6">
        <v>6.43</v>
      </c>
      <c r="R365" s="6">
        <v>5.8959999999999999</v>
      </c>
    </row>
    <row r="366" spans="1:18">
      <c r="A366" s="33" t="str">
        <f>'[1]Кальк (единичное)'!A374</f>
        <v>2.2.2.48.</v>
      </c>
      <c r="B366" s="38" t="str">
        <f>'[1]Кальк (единичное)'!B374</f>
        <v>определение химических элементов:</v>
      </c>
      <c r="C366" s="47"/>
      <c r="D366" s="33">
        <f>'[1]Кальк (единичное)'!L374</f>
        <v>0</v>
      </c>
      <c r="E366" s="33">
        <f>'[1]Кальк (единичное)'!M374</f>
        <v>0</v>
      </c>
      <c r="F366" s="33">
        <f>'[1]Кальк (последующее)'!L345</f>
        <v>0</v>
      </c>
      <c r="G366" s="40">
        <f>'[1]Кальк (последующее)'!M345</f>
        <v>0</v>
      </c>
      <c r="H366" s="35"/>
      <c r="I366" s="39">
        <f t="shared" si="34"/>
        <v>0</v>
      </c>
      <c r="J366" s="39">
        <f t="shared" si="35"/>
        <v>0</v>
      </c>
      <c r="K366" s="39">
        <f t="shared" si="32"/>
        <v>0</v>
      </c>
      <c r="L366" s="39">
        <f t="shared" si="33"/>
        <v>0</v>
      </c>
      <c r="M366" s="6" t="e">
        <f t="shared" si="36"/>
        <v>#DIV/0!</v>
      </c>
      <c r="N366" s="27">
        <v>0</v>
      </c>
      <c r="O366" s="27" t="e">
        <f t="shared" si="37"/>
        <v>#DIV/0!</v>
      </c>
      <c r="P366" s="6">
        <v>0</v>
      </c>
      <c r="Q366" s="6">
        <v>0</v>
      </c>
      <c r="R366" s="6">
        <v>0</v>
      </c>
    </row>
    <row r="367" spans="1:18" ht="49.5">
      <c r="A367" s="33" t="str">
        <f>'[1]Кальк (единичное)'!A375</f>
        <v>2.2.2.48.1.</v>
      </c>
      <c r="B367" s="38" t="str">
        <f>'[1]Кальк (единичное)'!B375</f>
        <v>определение свинца, кадмия, мышьяка, меди, цинка, железа и других химических элементов (АЭС) в одной пробе</v>
      </c>
      <c r="C367" s="47" t="str">
        <f>'[2]Кальк (единичное)'!N312</f>
        <v>исследование</v>
      </c>
      <c r="D367" s="33">
        <f>'[1]Кальк (единичное)'!L375</f>
        <v>9.92</v>
      </c>
      <c r="E367" s="33">
        <f>'[1]Кальк (единичное)'!M375</f>
        <v>11.9</v>
      </c>
      <c r="F367" s="33">
        <f>'[1]Кальк (последующее)'!L346</f>
        <v>4.9800000000000004</v>
      </c>
      <c r="G367" s="40">
        <f>'[1]Кальк (последующее)'!M346</f>
        <v>5.98</v>
      </c>
      <c r="H367" s="35">
        <v>26</v>
      </c>
      <c r="I367" s="39">
        <f t="shared" si="34"/>
        <v>7.34</v>
      </c>
      <c r="J367" s="39">
        <f t="shared" si="35"/>
        <v>8.81</v>
      </c>
      <c r="K367" s="39">
        <f t="shared" si="32"/>
        <v>3.69</v>
      </c>
      <c r="L367" s="39">
        <f t="shared" si="33"/>
        <v>4.43</v>
      </c>
      <c r="M367" s="6">
        <f t="shared" si="36"/>
        <v>1.1037593984962406</v>
      </c>
      <c r="N367" s="27">
        <v>6.9850000000000003</v>
      </c>
      <c r="O367" s="27">
        <f t="shared" si="37"/>
        <v>6.6499999999999995</v>
      </c>
      <c r="P367" s="6">
        <v>6.65</v>
      </c>
      <c r="Q367" s="6">
        <v>7.98</v>
      </c>
      <c r="R367" s="6">
        <v>7.3150000000000004</v>
      </c>
    </row>
    <row r="368" spans="1:18" ht="49.5">
      <c r="A368" s="33" t="str">
        <f>'[1]Кальк (единичное)'!A376</f>
        <v>2.2.2.59.</v>
      </c>
      <c r="B368" s="38" t="str">
        <f>'[1]Кальк (единичное)'!B376</f>
        <v>определение хлорорганических пестицидов: линдана, гептахлора, альдрина, ДДТ и метаболитов, гексахлорбензола (ГЖХ)</v>
      </c>
      <c r="C368" s="47" t="str">
        <f>'[2]Кальк (единичное)'!N313</f>
        <v>исследование</v>
      </c>
      <c r="D368" s="33">
        <f>'[1]Кальк (единичное)'!L376</f>
        <v>21.4</v>
      </c>
      <c r="E368" s="33">
        <f>'[1]Кальк (единичное)'!M376</f>
        <v>25.68</v>
      </c>
      <c r="F368" s="33">
        <f>'[1]Кальк (последующее)'!L347</f>
        <v>11.39</v>
      </c>
      <c r="G368" s="40">
        <f>'[1]Кальк (последующее)'!M347</f>
        <v>13.67</v>
      </c>
      <c r="H368" s="35">
        <v>24</v>
      </c>
      <c r="I368" s="39">
        <f t="shared" si="34"/>
        <v>16.260000000000002</v>
      </c>
      <c r="J368" s="39">
        <f t="shared" si="35"/>
        <v>19.510000000000002</v>
      </c>
      <c r="K368" s="39">
        <f t="shared" si="32"/>
        <v>8.66</v>
      </c>
      <c r="L368" s="39">
        <f t="shared" si="33"/>
        <v>10.39</v>
      </c>
      <c r="M368" s="6">
        <f t="shared" si="36"/>
        <v>1.100880162491537</v>
      </c>
      <c r="N368" s="27">
        <v>15.4</v>
      </c>
      <c r="O368" s="27">
        <f t="shared" si="37"/>
        <v>14.77</v>
      </c>
      <c r="P368" s="6">
        <v>14.77</v>
      </c>
      <c r="Q368" s="6">
        <v>17.72</v>
      </c>
      <c r="R368" s="6">
        <v>16.247</v>
      </c>
    </row>
    <row r="369" spans="1:18" ht="33">
      <c r="A369" s="33" t="str">
        <f>'[1]Кальк (единичное)'!A377</f>
        <v>2.2.2.60.</v>
      </c>
      <c r="B369" s="38" t="str">
        <f>'[1]Кальк (единичное)'!B377</f>
        <v>определение 2,4-дихлорфеноксиуксусной кислоты:</v>
      </c>
      <c r="C369" s="47"/>
      <c r="D369" s="33">
        <f>'[1]Кальк (единичное)'!L377</f>
        <v>0</v>
      </c>
      <c r="E369" s="33"/>
      <c r="F369" s="33">
        <f>'[1]Кальк (последующее)'!L348</f>
        <v>0</v>
      </c>
      <c r="G369" s="40">
        <f>'[1]Кальк (последующее)'!M348</f>
        <v>0</v>
      </c>
      <c r="H369" s="35"/>
      <c r="I369" s="39">
        <f t="shared" si="34"/>
        <v>0</v>
      </c>
      <c r="J369" s="39">
        <f t="shared" si="35"/>
        <v>0</v>
      </c>
      <c r="K369" s="39">
        <f t="shared" si="32"/>
        <v>0</v>
      </c>
      <c r="L369" s="39">
        <f t="shared" si="33"/>
        <v>0</v>
      </c>
      <c r="M369" s="6" t="e">
        <f t="shared" si="36"/>
        <v>#DIV/0!</v>
      </c>
      <c r="N369" s="27">
        <v>0</v>
      </c>
      <c r="O369" s="27" t="e">
        <f t="shared" si="37"/>
        <v>#DIV/0!</v>
      </c>
      <c r="P369" s="6">
        <v>0</v>
      </c>
      <c r="Q369" s="6">
        <v>0</v>
      </c>
      <c r="R369" s="6">
        <v>0</v>
      </c>
    </row>
    <row r="370" spans="1:18" ht="33">
      <c r="A370" s="33" t="str">
        <f>'[1]Кальк (единичное)'!A378</f>
        <v>2.2.2.60.1</v>
      </c>
      <c r="B370" s="38" t="str">
        <f>'[1]Кальк (единичное)'!B378</f>
        <v>определение 2,4-дихлорфеноксиуксусной кислоты (ТСХ)</v>
      </c>
      <c r="C370" s="47" t="s">
        <v>81</v>
      </c>
      <c r="D370" s="33">
        <f>'[1]Кальк (единичное)'!L378</f>
        <v>21.4</v>
      </c>
      <c r="E370" s="33">
        <f>'[1]Кальк (единичное)'!M378</f>
        <v>25.68</v>
      </c>
      <c r="F370" s="33">
        <f>'[1]Кальк (последующее)'!L349</f>
        <v>11.39</v>
      </c>
      <c r="G370" s="40">
        <f>'[1]Кальк (последующее)'!M349</f>
        <v>13.67</v>
      </c>
      <c r="H370" s="35">
        <v>21</v>
      </c>
      <c r="I370" s="39">
        <f t="shared" si="34"/>
        <v>16.91</v>
      </c>
      <c r="J370" s="39">
        <f t="shared" si="35"/>
        <v>20.29</v>
      </c>
      <c r="K370" s="39">
        <f t="shared" si="32"/>
        <v>9</v>
      </c>
      <c r="L370" s="39">
        <f t="shared" si="33"/>
        <v>10.8</v>
      </c>
      <c r="M370" s="6">
        <f t="shared" si="36"/>
        <v>1.0973393900064894</v>
      </c>
      <c r="N370" s="27">
        <v>15.4</v>
      </c>
      <c r="O370" s="27">
        <f t="shared" si="37"/>
        <v>15.409999999999998</v>
      </c>
      <c r="P370" s="6">
        <v>15.41</v>
      </c>
      <c r="Q370" s="6">
        <v>18.489999999999998</v>
      </c>
      <c r="R370" s="6">
        <v>16.951000000000001</v>
      </c>
    </row>
    <row r="371" spans="1:18" ht="33">
      <c r="A371" s="33" t="str">
        <f>'[1]Кальк (единичное)'!A379</f>
        <v>2.2.2.60.2.</v>
      </c>
      <c r="B371" s="38" t="str">
        <f>'[1]Кальк (единичное)'!B379</f>
        <v>определение 2,4-дихлорфеноксиуксусной кислоты (ГЖХ)</v>
      </c>
      <c r="C371" s="47" t="str">
        <f>'[2]Кальк (единичное)'!N316</f>
        <v>исследование</v>
      </c>
      <c r="D371" s="33">
        <f>'[1]Кальк (единичное)'!L379</f>
        <v>21.4</v>
      </c>
      <c r="E371" s="33">
        <f>'[1]Кальк (единичное)'!M379</f>
        <v>25.68</v>
      </c>
      <c r="F371" s="33">
        <f>'[1]Кальк (последующее)'!L350</f>
        <v>11.39</v>
      </c>
      <c r="G371" s="40">
        <f>'[1]Кальк (последующее)'!M350</f>
        <v>13.67</v>
      </c>
      <c r="H371" s="35">
        <v>21</v>
      </c>
      <c r="I371" s="39">
        <f t="shared" si="34"/>
        <v>16.91</v>
      </c>
      <c r="J371" s="39">
        <f t="shared" si="35"/>
        <v>20.29</v>
      </c>
      <c r="K371" s="39">
        <f t="shared" si="32"/>
        <v>9</v>
      </c>
      <c r="L371" s="39">
        <f t="shared" si="33"/>
        <v>10.8</v>
      </c>
      <c r="M371" s="6">
        <f t="shared" si="36"/>
        <v>1.0973393900064894</v>
      </c>
      <c r="N371" s="27">
        <v>15.4</v>
      </c>
      <c r="O371" s="27">
        <f t="shared" si="37"/>
        <v>15.409999999999998</v>
      </c>
      <c r="P371" s="6">
        <v>15.41</v>
      </c>
      <c r="Q371" s="6">
        <v>18.489999999999998</v>
      </c>
      <c r="R371" s="6">
        <v>16.951000000000001</v>
      </c>
    </row>
    <row r="372" spans="1:18">
      <c r="A372" s="33" t="str">
        <f>'[1]Кальк (единичное)'!A380</f>
        <v>2.2.2.61.</v>
      </c>
      <c r="B372" s="38" t="str">
        <f>'[1]Кальк (единичное)'!B380</f>
        <v>определение фосфорорганических пестицидов:</v>
      </c>
      <c r="C372" s="47"/>
      <c r="D372" s="33">
        <f>'[1]Кальк (единичное)'!L380</f>
        <v>0</v>
      </c>
      <c r="E372" s="33">
        <f>'[1]Кальк (единичное)'!M380</f>
        <v>0</v>
      </c>
      <c r="F372" s="33">
        <f>'[1]Кальк (последующее)'!L351</f>
        <v>0</v>
      </c>
      <c r="G372" s="40">
        <f>'[1]Кальк (последующее)'!M351</f>
        <v>0</v>
      </c>
      <c r="H372" s="35"/>
      <c r="I372" s="39">
        <f t="shared" si="34"/>
        <v>0</v>
      </c>
      <c r="J372" s="39">
        <f t="shared" si="35"/>
        <v>0</v>
      </c>
      <c r="K372" s="39">
        <f t="shared" si="32"/>
        <v>0</v>
      </c>
      <c r="L372" s="39">
        <f t="shared" si="33"/>
        <v>0</v>
      </c>
      <c r="M372" s="6" t="e">
        <f t="shared" si="36"/>
        <v>#DIV/0!</v>
      </c>
      <c r="N372" s="27">
        <v>0</v>
      </c>
      <c r="O372" s="27" t="e">
        <f t="shared" si="37"/>
        <v>#DIV/0!</v>
      </c>
      <c r="P372" s="6">
        <v>0</v>
      </c>
      <c r="Q372" s="6">
        <v>0</v>
      </c>
      <c r="R372" s="6">
        <v>0</v>
      </c>
    </row>
    <row r="373" spans="1:18" ht="33">
      <c r="A373" s="33" t="str">
        <f>'[1]Кальк (единичное)'!A381</f>
        <v>2.2.2.61.1.</v>
      </c>
      <c r="B373" s="38" t="str">
        <f>'[1]Кальк (единичное)'!B381</f>
        <v>определение фосфорорганических пестицидов: карбофоса, метафоса, актеллика (ГЖХ)</v>
      </c>
      <c r="C373" s="47" t="str">
        <f>'[2]Кальк (единичное)'!N318</f>
        <v>исследование</v>
      </c>
      <c r="D373" s="33">
        <f>'[1]Кальк (единичное)'!L381</f>
        <v>21.4</v>
      </c>
      <c r="E373" s="33">
        <f>'[1]Кальк (единичное)'!M381</f>
        <v>25.68</v>
      </c>
      <c r="F373" s="33">
        <f>'[1]Кальк (последующее)'!L352</f>
        <v>11.39</v>
      </c>
      <c r="G373" s="40">
        <f>'[1]Кальк (последующее)'!M352</f>
        <v>13.67</v>
      </c>
      <c r="H373" s="35">
        <v>19</v>
      </c>
      <c r="I373" s="39">
        <f t="shared" si="34"/>
        <v>17.329999999999998</v>
      </c>
      <c r="J373" s="39">
        <f t="shared" si="35"/>
        <v>20.8</v>
      </c>
      <c r="K373" s="39">
        <f t="shared" si="32"/>
        <v>9.23</v>
      </c>
      <c r="L373" s="39">
        <f t="shared" si="33"/>
        <v>11.08</v>
      </c>
      <c r="M373" s="6">
        <f t="shared" si="36"/>
        <v>1.1245944192083062</v>
      </c>
      <c r="N373" s="27">
        <v>15.4</v>
      </c>
      <c r="O373" s="27">
        <f t="shared" si="37"/>
        <v>15.41</v>
      </c>
      <c r="P373" s="6">
        <v>15.41</v>
      </c>
      <c r="Q373" s="6">
        <v>18.489999999999998</v>
      </c>
      <c r="R373" s="6">
        <v>16.951000000000001</v>
      </c>
    </row>
    <row r="374" spans="1:18" ht="33">
      <c r="A374" s="33" t="str">
        <f>'[1]Кальк (единичное)'!A382</f>
        <v>2.2.2.61.2.</v>
      </c>
      <c r="B374" s="38" t="str">
        <f>'[1]Кальк (единичное)'!B382</f>
        <v>определение фосфорорганических пестицидов: карбофоса, метафоса, актеллика (ТСХ)</v>
      </c>
      <c r="C374" s="47" t="str">
        <f>'[2]Кальк (единичное)'!N319</f>
        <v>исследование</v>
      </c>
      <c r="D374" s="33">
        <f>'[1]Кальк (единичное)'!L382</f>
        <v>21.4</v>
      </c>
      <c r="E374" s="33">
        <f>'[1]Кальк (единичное)'!M382</f>
        <v>25.68</v>
      </c>
      <c r="F374" s="33">
        <f>'[1]Кальк (последующее)'!L353</f>
        <v>11.39</v>
      </c>
      <c r="G374" s="40">
        <f>'[1]Кальк (последующее)'!M353</f>
        <v>13.67</v>
      </c>
      <c r="H374" s="35">
        <v>19</v>
      </c>
      <c r="I374" s="39">
        <f t="shared" si="34"/>
        <v>17.329999999999998</v>
      </c>
      <c r="J374" s="39">
        <f t="shared" si="35"/>
        <v>20.8</v>
      </c>
      <c r="K374" s="39">
        <f t="shared" si="32"/>
        <v>9.23</v>
      </c>
      <c r="L374" s="39">
        <f t="shared" si="33"/>
        <v>11.08</v>
      </c>
      <c r="M374" s="6">
        <f t="shared" si="36"/>
        <v>1.1245944192083062</v>
      </c>
      <c r="N374" s="27">
        <v>15.4</v>
      </c>
      <c r="O374" s="27">
        <f t="shared" si="37"/>
        <v>15.41</v>
      </c>
      <c r="P374" s="6">
        <v>15.41</v>
      </c>
      <c r="Q374" s="6">
        <v>18.489999999999998</v>
      </c>
      <c r="R374" s="6">
        <v>16.951000000000001</v>
      </c>
    </row>
    <row r="375" spans="1:18">
      <c r="A375" s="33" t="str">
        <f>'[1]Кальк (единичное)'!A383</f>
        <v>2.2.2.62.</v>
      </c>
      <c r="B375" s="38" t="str">
        <f>'[1]Кальк (единичное)'!B383</f>
        <v>определение синтетических пиретроидов:</v>
      </c>
      <c r="C375" s="47"/>
      <c r="D375" s="33"/>
      <c r="E375" s="33"/>
      <c r="F375" s="33"/>
      <c r="G375" s="40"/>
      <c r="H375" s="35"/>
      <c r="I375" s="39"/>
      <c r="J375" s="39"/>
      <c r="K375" s="39">
        <f t="shared" si="32"/>
        <v>0</v>
      </c>
      <c r="L375" s="39">
        <f t="shared" si="33"/>
        <v>0</v>
      </c>
      <c r="M375" s="6" t="e">
        <f t="shared" si="36"/>
        <v>#DIV/0!</v>
      </c>
      <c r="N375" s="27">
        <v>0</v>
      </c>
      <c r="O375" s="27" t="e">
        <f t="shared" si="37"/>
        <v>#DIV/0!</v>
      </c>
      <c r="R375" s="6">
        <v>0</v>
      </c>
    </row>
    <row r="376" spans="1:18" ht="49.5">
      <c r="A376" s="33" t="str">
        <f>'[1]Кальк (единичное)'!A384</f>
        <v>2.2.2.62.1.</v>
      </c>
      <c r="B376" s="38" t="str">
        <f>'[1]Кальк (единичное)'!B384</f>
        <v>определение синтетических пиретроидов: амбуша, дециса, карате, фастака, рипкорда (ГЖХ)</v>
      </c>
      <c r="C376" s="47" t="str">
        <f>'[2]Кальк (единичное)'!N320</f>
        <v>исследование</v>
      </c>
      <c r="D376" s="33">
        <f>'[1]Кальк (единичное)'!L384</f>
        <v>21.4</v>
      </c>
      <c r="E376" s="33">
        <f>'[1]Кальк (единичное)'!M384</f>
        <v>25.68</v>
      </c>
      <c r="F376" s="33">
        <f>'[1]Кальк (последующее)'!L355</f>
        <v>11.39</v>
      </c>
      <c r="G376" s="40">
        <f>'[1]Кальк (последующее)'!M355</f>
        <v>13.67</v>
      </c>
      <c r="H376" s="35">
        <v>19</v>
      </c>
      <c r="I376" s="39">
        <f t="shared" si="34"/>
        <v>17.329999999999998</v>
      </c>
      <c r="J376" s="39">
        <f t="shared" si="35"/>
        <v>20.8</v>
      </c>
      <c r="K376" s="39">
        <f t="shared" si="32"/>
        <v>9.23</v>
      </c>
      <c r="L376" s="39">
        <f t="shared" si="33"/>
        <v>11.08</v>
      </c>
      <c r="M376" s="6">
        <f t="shared" si="36"/>
        <v>1.1245944192083062</v>
      </c>
      <c r="N376" s="27">
        <v>15.4</v>
      </c>
      <c r="O376" s="27">
        <f t="shared" si="37"/>
        <v>15.41</v>
      </c>
      <c r="P376" s="6">
        <v>15.41</v>
      </c>
      <c r="Q376" s="6">
        <v>18.489999999999998</v>
      </c>
      <c r="R376" s="6">
        <v>16.951000000000001</v>
      </c>
    </row>
    <row r="377" spans="1:18" ht="36" customHeight="1">
      <c r="A377" s="33" t="str">
        <f>'[1]Кальк (единичное)'!A385</f>
        <v>2.2.2.62.2.</v>
      </c>
      <c r="B377" s="38" t="str">
        <f>'[1]Кальк (единичное)'!B385</f>
        <v>определение синтетических пиретроидов: амбуша, дециса, карате, фастака, рипкорда (ТСХ)</v>
      </c>
      <c r="C377" s="47" t="str">
        <f>'[2]Кальк (единичное)'!N321</f>
        <v>исследование</v>
      </c>
      <c r="D377" s="33">
        <f>'[1]Кальк (единичное)'!L385</f>
        <v>21.4</v>
      </c>
      <c r="E377" s="33">
        <f>'[1]Кальк (единичное)'!M385</f>
        <v>25.68</v>
      </c>
      <c r="F377" s="33">
        <f>'[1]Кальк (последующее)'!L356</f>
        <v>11.39</v>
      </c>
      <c r="G377" s="40">
        <f>'[1]Кальк (последующее)'!M356</f>
        <v>13.67</v>
      </c>
      <c r="H377" s="35">
        <v>19</v>
      </c>
      <c r="I377" s="39">
        <f t="shared" si="34"/>
        <v>17.329999999999998</v>
      </c>
      <c r="J377" s="39">
        <f t="shared" si="35"/>
        <v>20.8</v>
      </c>
      <c r="K377" s="39">
        <f t="shared" ref="K377:K440" si="38">ROUND(F377-(F377*H377/100),2)</f>
        <v>9.23</v>
      </c>
      <c r="L377" s="39">
        <f t="shared" ref="L377:L440" si="39">ROUND(K377*20/100+K377,2)</f>
        <v>11.08</v>
      </c>
      <c r="M377" s="6">
        <f t="shared" si="36"/>
        <v>1.1245944192083062</v>
      </c>
      <c r="N377" s="27">
        <v>15.4</v>
      </c>
      <c r="O377" s="27">
        <f t="shared" si="37"/>
        <v>15.41</v>
      </c>
      <c r="P377" s="6">
        <v>15.41</v>
      </c>
      <c r="Q377" s="6">
        <v>18.489999999999998</v>
      </c>
      <c r="R377" s="6">
        <v>16.951000000000001</v>
      </c>
    </row>
    <row r="378" spans="1:18">
      <c r="A378" s="33" t="str">
        <f>'[1]Кальк (единичное)'!A386</f>
        <v>2.2.3.</v>
      </c>
      <c r="B378" s="38" t="str">
        <f>'[1]Кальк (единичное)'!B386</f>
        <v>вода бассейнов:</v>
      </c>
      <c r="C378" s="47"/>
      <c r="D378" s="33">
        <f>'[1]Кальк (единичное)'!L386</f>
        <v>0</v>
      </c>
      <c r="E378" s="33">
        <f>'[1]Кальк (единичное)'!M386</f>
        <v>0</v>
      </c>
      <c r="F378" s="33">
        <f>'[1]Кальк (последующее)'!L357</f>
        <v>0</v>
      </c>
      <c r="G378" s="40">
        <f>'[1]Кальк (последующее)'!M357</f>
        <v>0</v>
      </c>
      <c r="H378" s="35"/>
      <c r="I378" s="39">
        <f t="shared" si="34"/>
        <v>0</v>
      </c>
      <c r="J378" s="39">
        <f t="shared" si="35"/>
        <v>0</v>
      </c>
      <c r="K378" s="39">
        <f t="shared" si="38"/>
        <v>0</v>
      </c>
      <c r="L378" s="39">
        <f t="shared" si="39"/>
        <v>0</v>
      </c>
      <c r="M378" s="6" t="e">
        <f t="shared" si="36"/>
        <v>#DIV/0!</v>
      </c>
      <c r="N378" s="27">
        <v>0</v>
      </c>
      <c r="O378" s="27" t="e">
        <f t="shared" si="37"/>
        <v>#DIV/0!</v>
      </c>
      <c r="P378" s="6">
        <v>0</v>
      </c>
      <c r="Q378" s="6">
        <v>0</v>
      </c>
      <c r="R378" s="6">
        <v>0</v>
      </c>
    </row>
    <row r="379" spans="1:18">
      <c r="A379" s="33" t="str">
        <f>'[1]Кальк (единичное)'!A387</f>
        <v>2.2.3.4.</v>
      </c>
      <c r="B379" s="38" t="str">
        <f>'[1]Кальк (единичное)'!B387</f>
        <v>определение хлоридов</v>
      </c>
      <c r="C379" s="47" t="str">
        <f>'[2]Кальк (единичное)'!N323</f>
        <v>исследование</v>
      </c>
      <c r="D379" s="33">
        <f>'[1]Кальк (единичное)'!L387</f>
        <v>5.73</v>
      </c>
      <c r="E379" s="33">
        <f>'[1]Кальк (единичное)'!M387</f>
        <v>6.88</v>
      </c>
      <c r="F379" s="33">
        <f>'[1]Кальк (последующее)'!L358</f>
        <v>2.85</v>
      </c>
      <c r="G379" s="40">
        <f>'[1]Кальк (последующее)'!M358</f>
        <v>3.42</v>
      </c>
      <c r="H379" s="35">
        <v>21</v>
      </c>
      <c r="I379" s="39">
        <f t="shared" si="34"/>
        <v>4.53</v>
      </c>
      <c r="J379" s="39">
        <f t="shared" si="35"/>
        <v>5.44</v>
      </c>
      <c r="K379" s="39">
        <f t="shared" si="38"/>
        <v>2.25</v>
      </c>
      <c r="L379" s="39">
        <f t="shared" si="39"/>
        <v>2.7</v>
      </c>
      <c r="M379" s="6">
        <f t="shared" si="36"/>
        <v>1.0968523002421309</v>
      </c>
      <c r="N379" s="27">
        <v>4.3780000000000001</v>
      </c>
      <c r="O379" s="27">
        <f t="shared" si="37"/>
        <v>4.13</v>
      </c>
      <c r="P379" s="6">
        <v>4.13</v>
      </c>
      <c r="Q379" s="6">
        <v>4.96</v>
      </c>
      <c r="R379" s="6">
        <v>4.5430000000000001</v>
      </c>
    </row>
    <row r="380" spans="1:18">
      <c r="A380" s="33" t="str">
        <f>'[1]Кальк (единичное)'!A388</f>
        <v>2.2.3.5.</v>
      </c>
      <c r="B380" s="38" t="str">
        <f>'[1]Кальк (единичное)'!B388</f>
        <v>определение свободного хлора и общего хлора</v>
      </c>
      <c r="C380" s="47" t="str">
        <f>'[2]Кальк (единичное)'!N324</f>
        <v>исследование</v>
      </c>
      <c r="D380" s="33">
        <f>'[1]Кальк (единичное)'!L388</f>
        <v>5.73</v>
      </c>
      <c r="E380" s="33">
        <f>'[1]Кальк (единичное)'!M388</f>
        <v>6.88</v>
      </c>
      <c r="F380" s="33">
        <f>'[1]Кальк (последующее)'!L359</f>
        <v>2.85</v>
      </c>
      <c r="G380" s="40">
        <f>'[1]Кальк (последующее)'!M359</f>
        <v>3.42</v>
      </c>
      <c r="H380" s="35">
        <v>21</v>
      </c>
      <c r="I380" s="39">
        <f t="shared" si="34"/>
        <v>4.53</v>
      </c>
      <c r="J380" s="39">
        <f t="shared" si="35"/>
        <v>5.44</v>
      </c>
      <c r="K380" s="39">
        <f t="shared" si="38"/>
        <v>2.25</v>
      </c>
      <c r="L380" s="39">
        <f t="shared" si="39"/>
        <v>2.7</v>
      </c>
      <c r="M380" s="6">
        <f t="shared" si="36"/>
        <v>1.0968523002421309</v>
      </c>
      <c r="N380" s="27">
        <v>4.3780000000000001</v>
      </c>
      <c r="O380" s="27">
        <f t="shared" si="37"/>
        <v>4.13</v>
      </c>
      <c r="P380" s="6">
        <v>4.13</v>
      </c>
      <c r="Q380" s="6">
        <v>4.96</v>
      </c>
      <c r="R380" s="6">
        <v>4.5430000000000001</v>
      </c>
    </row>
    <row r="381" spans="1:18">
      <c r="A381" s="33" t="str">
        <f>'[1]Кальк (единичное)'!A389</f>
        <v>2.2.3.6.</v>
      </c>
      <c r="B381" s="38" t="str">
        <f>'[1]Кальк (единичное)'!B389</f>
        <v>определение аммиака и ионов аммония</v>
      </c>
      <c r="C381" s="47" t="str">
        <f>'[2]Кальк (единичное)'!N325</f>
        <v>исследование</v>
      </c>
      <c r="D381" s="33">
        <f>'[1]Кальк (единичное)'!L389</f>
        <v>7.15</v>
      </c>
      <c r="E381" s="33">
        <f>'[1]Кальк (единичное)'!M389</f>
        <v>8.58</v>
      </c>
      <c r="F381" s="33">
        <f>'[1]Кальк (последующее)'!L360</f>
        <v>4.28</v>
      </c>
      <c r="G381" s="40">
        <f>'[1]Кальк (последующее)'!M360</f>
        <v>5.14</v>
      </c>
      <c r="H381" s="77">
        <v>43</v>
      </c>
      <c r="I381" s="39">
        <f t="shared" si="34"/>
        <v>4.08</v>
      </c>
      <c r="J381" s="39">
        <f t="shared" si="35"/>
        <v>4.9000000000000004</v>
      </c>
      <c r="K381" s="39">
        <f t="shared" si="38"/>
        <v>2.44</v>
      </c>
      <c r="L381" s="39">
        <f t="shared" si="39"/>
        <v>2.93</v>
      </c>
      <c r="M381" s="6">
        <f t="shared" si="36"/>
        <v>1.096774193548387</v>
      </c>
      <c r="N381" s="27">
        <v>3.4649999999999999</v>
      </c>
      <c r="O381" s="27">
        <f t="shared" si="37"/>
        <v>3.72</v>
      </c>
      <c r="P381" s="6">
        <v>3.72</v>
      </c>
      <c r="Q381" s="6">
        <v>4.46</v>
      </c>
      <c r="R381" s="6">
        <v>4.0919999999999996</v>
      </c>
    </row>
    <row r="382" spans="1:18">
      <c r="A382" s="33" t="str">
        <f>'[1]Кальк (единичное)'!A390</f>
        <v>2.2.7.</v>
      </c>
      <c r="B382" s="38" t="str">
        <f>'[1]Кальк (единичное)'!B390</f>
        <v>отбор, регистрация, оформление:</v>
      </c>
      <c r="C382" s="47"/>
      <c r="D382" s="33">
        <f>'[1]Кальк (единичное)'!L390</f>
        <v>0</v>
      </c>
      <c r="E382" s="33">
        <f>'[1]Кальк (единичное)'!M390</f>
        <v>0</v>
      </c>
      <c r="F382" s="33">
        <f>'[1]Кальк (последующее)'!L361</f>
        <v>0</v>
      </c>
      <c r="G382" s="40">
        <f>'[1]Кальк (последующее)'!M361</f>
        <v>0</v>
      </c>
      <c r="H382" s="35"/>
      <c r="I382" s="39">
        <f t="shared" si="34"/>
        <v>0</v>
      </c>
      <c r="J382" s="39">
        <f t="shared" si="35"/>
        <v>0</v>
      </c>
      <c r="K382" s="39">
        <f t="shared" si="38"/>
        <v>0</v>
      </c>
      <c r="L382" s="39">
        <f t="shared" si="39"/>
        <v>0</v>
      </c>
      <c r="M382" s="6" t="e">
        <f t="shared" si="36"/>
        <v>#DIV/0!</v>
      </c>
      <c r="N382" s="27">
        <v>0</v>
      </c>
      <c r="O382" s="27" t="e">
        <f t="shared" si="37"/>
        <v>#DIV/0!</v>
      </c>
      <c r="P382" s="6">
        <v>0</v>
      </c>
      <c r="Q382" s="6">
        <v>0</v>
      </c>
      <c r="R382" s="6">
        <v>0</v>
      </c>
    </row>
    <row r="383" spans="1:18">
      <c r="A383" s="33" t="str">
        <f>'[1]Кальк (единичное)'!A391</f>
        <v>2.2.7.1.</v>
      </c>
      <c r="B383" s="38" t="str">
        <f>'[1]Кальк (единичное)'!B391</f>
        <v>отбор проб</v>
      </c>
      <c r="C383" s="47" t="str">
        <f>'[2]Кальк (единичное)'!N327</f>
        <v>исследование</v>
      </c>
      <c r="D383" s="33">
        <f>'[1]Кальк (единичное)'!L391</f>
        <v>4.2300000000000004</v>
      </c>
      <c r="E383" s="33">
        <f>'[1]Кальк (единичное)'!M391</f>
        <v>5.08</v>
      </c>
      <c r="F383" s="33">
        <f>'[1]Кальк (последующее)'!L362</f>
        <v>2.83</v>
      </c>
      <c r="G383" s="40">
        <f>'[1]Кальк (последующее)'!M362</f>
        <v>3.4</v>
      </c>
      <c r="H383" s="35">
        <v>30</v>
      </c>
      <c r="I383" s="39">
        <f t="shared" si="34"/>
        <v>2.96</v>
      </c>
      <c r="J383" s="39">
        <f t="shared" si="35"/>
        <v>3.55</v>
      </c>
      <c r="K383" s="39">
        <f t="shared" si="38"/>
        <v>1.98</v>
      </c>
      <c r="L383" s="39">
        <f t="shared" si="39"/>
        <v>2.38</v>
      </c>
      <c r="M383" s="6">
        <f t="shared" si="36"/>
        <v>1.0922509225092252</v>
      </c>
      <c r="N383" s="27">
        <v>2.75</v>
      </c>
      <c r="O383" s="27">
        <f t="shared" si="37"/>
        <v>2.71</v>
      </c>
      <c r="P383" s="6">
        <v>2.71</v>
      </c>
      <c r="Q383" s="6">
        <v>3.25</v>
      </c>
      <c r="R383" s="6">
        <v>2.9809999999999999</v>
      </c>
    </row>
    <row r="384" spans="1:18">
      <c r="A384" s="33" t="str">
        <f>'[1]Кальк (единичное)'!A392</f>
        <v>2.2.7.2.</v>
      </c>
      <c r="B384" s="38" t="str">
        <f>'[1]Кальк (единичное)'!B392</f>
        <v>прием, регистрация проб</v>
      </c>
      <c r="C384" s="47" t="str">
        <f>'[2]Кальк (единичное)'!N328</f>
        <v>исследование</v>
      </c>
      <c r="D384" s="33">
        <f>'[1]Кальк (единичное)'!L392</f>
        <v>2.83</v>
      </c>
      <c r="E384" s="33">
        <f>'[1]Кальк (единичное)'!M392</f>
        <v>3.4</v>
      </c>
      <c r="F384" s="33">
        <f>'[1]Кальк (последующее)'!L363</f>
        <v>1.4</v>
      </c>
      <c r="G384" s="40">
        <f>'[1]Кальк (последующее)'!M363</f>
        <v>1.68</v>
      </c>
      <c r="H384" s="35">
        <v>30</v>
      </c>
      <c r="I384" s="39">
        <f t="shared" si="34"/>
        <v>1.98</v>
      </c>
      <c r="J384" s="39">
        <f t="shared" si="35"/>
        <v>2.38</v>
      </c>
      <c r="K384" s="39">
        <f t="shared" si="38"/>
        <v>0.98</v>
      </c>
      <c r="L384" s="39">
        <f t="shared" si="39"/>
        <v>1.18</v>
      </c>
      <c r="M384" s="6">
        <f t="shared" si="36"/>
        <v>1.0939226519337015</v>
      </c>
      <c r="N384" s="27">
        <v>1.804</v>
      </c>
      <c r="O384" s="27">
        <f t="shared" si="37"/>
        <v>1.8100000000000003</v>
      </c>
      <c r="P384" s="6">
        <v>1.81</v>
      </c>
      <c r="Q384" s="6">
        <v>2.17</v>
      </c>
      <c r="R384" s="6">
        <v>1.9910000000000001</v>
      </c>
    </row>
    <row r="385" spans="1:18">
      <c r="A385" s="33" t="str">
        <f>'[1]Кальк (единичное)'!A393</f>
        <v>2.2.7.3.</v>
      </c>
      <c r="B385" s="38" t="str">
        <f>'[1]Кальк (единичное)'!B393</f>
        <v>оформление протокола испытаний</v>
      </c>
      <c r="C385" s="47" t="str">
        <f>'[2]Кальк (единичное)'!N329</f>
        <v>исследование</v>
      </c>
      <c r="D385" s="33">
        <f>'[1]Кальк (единичное)'!L393</f>
        <v>4.2300000000000004</v>
      </c>
      <c r="E385" s="33">
        <f>'[1]Кальк (единичное)'!M393</f>
        <v>5.08</v>
      </c>
      <c r="F385" s="33">
        <f>'[1]Кальк (последующее)'!L364</f>
        <v>0.83</v>
      </c>
      <c r="G385" s="40">
        <f>'[1]Кальк (последующее)'!M364</f>
        <v>1</v>
      </c>
      <c r="H385" s="35">
        <v>28</v>
      </c>
      <c r="I385" s="39">
        <f t="shared" si="34"/>
        <v>3.05</v>
      </c>
      <c r="J385" s="39">
        <f t="shared" si="35"/>
        <v>3.66</v>
      </c>
      <c r="K385" s="39">
        <f t="shared" si="38"/>
        <v>0.6</v>
      </c>
      <c r="L385" s="39">
        <f t="shared" si="39"/>
        <v>0.72</v>
      </c>
      <c r="M385" s="6">
        <f t="shared" si="36"/>
        <v>1.1090909090909091</v>
      </c>
      <c r="N385" s="27">
        <v>2.75</v>
      </c>
      <c r="O385" s="27">
        <f t="shared" si="37"/>
        <v>2.7499999999999996</v>
      </c>
      <c r="P385" s="6">
        <v>2.75</v>
      </c>
      <c r="Q385" s="6">
        <v>3.3</v>
      </c>
      <c r="R385" s="6">
        <v>3.0249999999999999</v>
      </c>
    </row>
    <row r="386" spans="1:18">
      <c r="A386" s="33" t="str">
        <f>'[1]Кальк (единичное)'!A394</f>
        <v>2.2.7.4.</v>
      </c>
      <c r="B386" s="38" t="str">
        <f>'[1]Кальк (единичное)'!B394</f>
        <v>оформление первичного отчета (протокола)</v>
      </c>
      <c r="C386" s="47" t="str">
        <f>'[2]Кальк (единичное)'!N330</f>
        <v>исследование</v>
      </c>
      <c r="D386" s="33">
        <f>'[1]Кальк (единичное)'!L394</f>
        <v>1.4</v>
      </c>
      <c r="E386" s="33">
        <f>'[1]Кальк (единичное)'!M394</f>
        <v>1.68</v>
      </c>
      <c r="F386" s="33">
        <f>'[1]Кальк (последующее)'!L365</f>
        <v>0.56000000000000005</v>
      </c>
      <c r="G386" s="40">
        <f>'[1]Кальк (последующее)'!M365</f>
        <v>0.67</v>
      </c>
      <c r="H386" s="35">
        <v>26</v>
      </c>
      <c r="I386" s="39">
        <f t="shared" si="34"/>
        <v>1.04</v>
      </c>
      <c r="J386" s="39">
        <f t="shared" si="35"/>
        <v>1.25</v>
      </c>
      <c r="K386" s="39">
        <f t="shared" si="38"/>
        <v>0.41</v>
      </c>
      <c r="L386" s="39">
        <f t="shared" si="39"/>
        <v>0.49</v>
      </c>
      <c r="M386" s="6">
        <f t="shared" si="36"/>
        <v>1.1063829787234043</v>
      </c>
      <c r="N386" s="27">
        <v>0.93500000000000005</v>
      </c>
      <c r="O386" s="27">
        <f t="shared" si="37"/>
        <v>0.94</v>
      </c>
      <c r="P386" s="6">
        <v>0.94</v>
      </c>
      <c r="Q386" s="6">
        <v>1.1299999999999999</v>
      </c>
      <c r="R386" s="6">
        <v>1.034</v>
      </c>
    </row>
    <row r="387" spans="1:18">
      <c r="A387" s="33" t="str">
        <f>'[1]Кальк (единичное)'!A395</f>
        <v>2.3.</v>
      </c>
      <c r="B387" s="38" t="str">
        <f>'[1]Кальк (единичное)'!B395</f>
        <v>почва:</v>
      </c>
      <c r="C387" s="47"/>
      <c r="D387" s="33">
        <f>'[1]Кальк (единичное)'!L395</f>
        <v>0</v>
      </c>
      <c r="E387" s="33">
        <f>'[1]Кальк (единичное)'!M395</f>
        <v>0</v>
      </c>
      <c r="F387" s="33">
        <f>'[1]Кальк (последующее)'!L366</f>
        <v>0</v>
      </c>
      <c r="G387" s="40">
        <f>'[1]Кальк (последующее)'!M366</f>
        <v>0</v>
      </c>
      <c r="H387" s="35"/>
      <c r="I387" s="39">
        <f t="shared" si="34"/>
        <v>0</v>
      </c>
      <c r="J387" s="39">
        <f t="shared" si="35"/>
        <v>0</v>
      </c>
      <c r="K387" s="39">
        <f t="shared" si="38"/>
        <v>0</v>
      </c>
      <c r="L387" s="39">
        <f t="shared" si="39"/>
        <v>0</v>
      </c>
      <c r="M387" s="6" t="e">
        <f t="shared" si="36"/>
        <v>#DIV/0!</v>
      </c>
      <c r="N387" s="27">
        <v>0</v>
      </c>
      <c r="O387" s="27" t="e">
        <f t="shared" si="37"/>
        <v>#DIV/0!</v>
      </c>
      <c r="P387" s="6">
        <v>0</v>
      </c>
      <c r="Q387" s="6">
        <v>0</v>
      </c>
      <c r="R387" s="6">
        <v>0</v>
      </c>
    </row>
    <row r="388" spans="1:18" ht="33">
      <c r="A388" s="33" t="str">
        <f>'[1]Кальк (единичное)'!A396</f>
        <v>2.3.25.</v>
      </c>
      <c r="B388" s="38" t="str">
        <f>'[1]Кальк (единичное)'!B396</f>
        <v>определение хлорорганических пестицидов: линдана, ДДТ и метаболитов (ГЖХ)</v>
      </c>
      <c r="C388" s="47" t="str">
        <f>'[2]Кальк (единичное)'!N332</f>
        <v>исследование</v>
      </c>
      <c r="D388" s="33">
        <f>'[1]Кальк (единичное)'!L396</f>
        <v>21.4</v>
      </c>
      <c r="E388" s="33">
        <f>'[1]Кальк (единичное)'!M396</f>
        <v>25.68</v>
      </c>
      <c r="F388" s="33">
        <f>'[1]Кальк (последующее)'!L367</f>
        <v>11.39</v>
      </c>
      <c r="G388" s="40">
        <f>'[1]Кальк (последующее)'!M367</f>
        <v>13.67</v>
      </c>
      <c r="H388" s="35">
        <v>20</v>
      </c>
      <c r="I388" s="39">
        <f t="shared" si="34"/>
        <v>17.12</v>
      </c>
      <c r="J388" s="39">
        <f t="shared" si="35"/>
        <v>20.54</v>
      </c>
      <c r="K388" s="39">
        <f t="shared" si="38"/>
        <v>9.11</v>
      </c>
      <c r="L388" s="39">
        <f t="shared" si="39"/>
        <v>10.93</v>
      </c>
      <c r="M388" s="6">
        <f t="shared" si="36"/>
        <v>1.1428571428571428</v>
      </c>
      <c r="N388" s="27">
        <v>15.4</v>
      </c>
      <c r="O388" s="27">
        <f t="shared" si="37"/>
        <v>14.980000000000002</v>
      </c>
      <c r="P388" s="6">
        <v>14.98</v>
      </c>
      <c r="Q388" s="6">
        <v>17.98</v>
      </c>
      <c r="R388" s="6">
        <v>16.478000000000002</v>
      </c>
    </row>
    <row r="389" spans="1:18">
      <c r="A389" s="33" t="str">
        <f>'[1]Кальк (единичное)'!A397</f>
        <v>2.3.26.</v>
      </c>
      <c r="B389" s="38" t="str">
        <f>'[1]Кальк (единичное)'!B397</f>
        <v>определение тилта (ГЖХ)</v>
      </c>
      <c r="C389" s="47" t="str">
        <f>'[2]Кальк (единичное)'!N333</f>
        <v>исследование</v>
      </c>
      <c r="D389" s="33">
        <f>'[1]Кальк (единичное)'!L397</f>
        <v>21.4</v>
      </c>
      <c r="E389" s="33">
        <f>'[1]Кальк (единичное)'!M397</f>
        <v>25.68</v>
      </c>
      <c r="F389" s="33">
        <f>'[1]Кальк (последующее)'!L368</f>
        <v>11.39</v>
      </c>
      <c r="G389" s="40">
        <f>'[1]Кальк (последующее)'!M368</f>
        <v>13.67</v>
      </c>
      <c r="H389" s="35">
        <v>20</v>
      </c>
      <c r="I389" s="39">
        <f t="shared" si="34"/>
        <v>17.12</v>
      </c>
      <c r="J389" s="39">
        <f t="shared" si="35"/>
        <v>20.54</v>
      </c>
      <c r="K389" s="39">
        <f t="shared" si="38"/>
        <v>9.11</v>
      </c>
      <c r="L389" s="39">
        <f t="shared" si="39"/>
        <v>10.93</v>
      </c>
      <c r="M389" s="6">
        <f t="shared" si="36"/>
        <v>1.1428571428571428</v>
      </c>
      <c r="N389" s="27">
        <v>15.4</v>
      </c>
      <c r="O389" s="27">
        <f t="shared" si="37"/>
        <v>14.980000000000002</v>
      </c>
      <c r="P389" s="6">
        <v>14.98</v>
      </c>
      <c r="Q389" s="6">
        <v>17.98</v>
      </c>
      <c r="R389" s="6">
        <v>16.478000000000002</v>
      </c>
    </row>
    <row r="390" spans="1:18">
      <c r="A390" s="33" t="str">
        <f>'[1]Кальк (единичное)'!A398</f>
        <v>2.3.27.</v>
      </c>
      <c r="B390" s="38" t="str">
        <f>'[1]Кальк (единичное)'!B398</f>
        <v>определение фосфорорганических пестицидов:</v>
      </c>
      <c r="C390" s="47"/>
      <c r="D390" s="33">
        <f>'[1]Кальк (единичное)'!L398</f>
        <v>0</v>
      </c>
      <c r="E390" s="33">
        <f>'[1]Кальк (единичное)'!M398</f>
        <v>0</v>
      </c>
      <c r="F390" s="33">
        <f>'[1]Кальк (последующее)'!L369</f>
        <v>0</v>
      </c>
      <c r="G390" s="40">
        <f>'[1]Кальк (последующее)'!M369</f>
        <v>0</v>
      </c>
      <c r="H390" s="35"/>
      <c r="I390" s="39">
        <f t="shared" si="34"/>
        <v>0</v>
      </c>
      <c r="J390" s="39">
        <f t="shared" si="35"/>
        <v>0</v>
      </c>
      <c r="K390" s="39">
        <f t="shared" si="38"/>
        <v>0</v>
      </c>
      <c r="L390" s="39">
        <f t="shared" si="39"/>
        <v>0</v>
      </c>
      <c r="M390" s="6" t="e">
        <f t="shared" si="36"/>
        <v>#DIV/0!</v>
      </c>
      <c r="N390" s="27">
        <v>0</v>
      </c>
      <c r="O390" s="27" t="e">
        <f t="shared" si="37"/>
        <v>#DIV/0!</v>
      </c>
      <c r="P390" s="6">
        <v>0</v>
      </c>
      <c r="Q390" s="6">
        <v>0</v>
      </c>
      <c r="R390" s="6">
        <v>0</v>
      </c>
    </row>
    <row r="391" spans="1:18" ht="33">
      <c r="A391" s="33" t="str">
        <f>'[1]Кальк (единичное)'!A399</f>
        <v>2.3.27.1.</v>
      </c>
      <c r="B391" s="38" t="str">
        <f>'[1]Кальк (единичное)'!B399</f>
        <v>определение фосфорорганических пестицидов: карбофоса, метафоса, актеллика (ГЖХ)</v>
      </c>
      <c r="C391" s="47" t="str">
        <f>'[2]Кальк (единичное)'!N335</f>
        <v>исследование</v>
      </c>
      <c r="D391" s="33">
        <f>'[1]Кальк (единичное)'!L399</f>
        <v>21.4</v>
      </c>
      <c r="E391" s="33">
        <f>'[1]Кальк (единичное)'!M399</f>
        <v>25.68</v>
      </c>
      <c r="F391" s="33">
        <f>'[1]Кальк (последующее)'!L370</f>
        <v>11.39</v>
      </c>
      <c r="G391" s="40">
        <f>'[1]Кальк (последующее)'!M370</f>
        <v>13.67</v>
      </c>
      <c r="H391" s="35">
        <v>20</v>
      </c>
      <c r="I391" s="39">
        <f t="shared" si="34"/>
        <v>17.12</v>
      </c>
      <c r="J391" s="39">
        <f t="shared" si="35"/>
        <v>20.54</v>
      </c>
      <c r="K391" s="39">
        <f t="shared" si="38"/>
        <v>9.11</v>
      </c>
      <c r="L391" s="39">
        <f t="shared" si="39"/>
        <v>10.93</v>
      </c>
      <c r="M391" s="6">
        <f t="shared" si="36"/>
        <v>1.1428571428571428</v>
      </c>
      <c r="N391" s="27">
        <v>15.4</v>
      </c>
      <c r="O391" s="27">
        <f t="shared" si="37"/>
        <v>14.980000000000002</v>
      </c>
      <c r="P391" s="6">
        <v>14.98</v>
      </c>
      <c r="Q391" s="6">
        <v>17.98</v>
      </c>
      <c r="R391" s="6">
        <v>16.478000000000002</v>
      </c>
    </row>
    <row r="392" spans="1:18" ht="36.75" customHeight="1">
      <c r="A392" s="33" t="str">
        <f>'[1]Кальк (единичное)'!A400</f>
        <v>2.3.27.2.</v>
      </c>
      <c r="B392" s="38" t="str">
        <f>'[1]Кальк (единичное)'!B400</f>
        <v>определение фосфорорганических пестицидов: карбофоса, метафоса, актеллика (ТСХ)</v>
      </c>
      <c r="C392" s="47" t="str">
        <f>'[2]Кальк (единичное)'!N336</f>
        <v>исследование</v>
      </c>
      <c r="D392" s="33">
        <f>'[1]Кальк (единичное)'!L400</f>
        <v>21.4</v>
      </c>
      <c r="E392" s="33">
        <f>'[1]Кальк (единичное)'!M400</f>
        <v>25.68</v>
      </c>
      <c r="F392" s="33">
        <f>'[1]Кальк (последующее)'!L371</f>
        <v>11.39</v>
      </c>
      <c r="G392" s="40">
        <f>'[1]Кальк (последующее)'!M371</f>
        <v>13.67</v>
      </c>
      <c r="H392" s="35">
        <v>20</v>
      </c>
      <c r="I392" s="39">
        <f t="shared" si="34"/>
        <v>17.12</v>
      </c>
      <c r="J392" s="39">
        <f t="shared" si="35"/>
        <v>20.54</v>
      </c>
      <c r="K392" s="39">
        <f t="shared" si="38"/>
        <v>9.11</v>
      </c>
      <c r="L392" s="39">
        <f t="shared" si="39"/>
        <v>10.93</v>
      </c>
      <c r="M392" s="6">
        <f t="shared" si="36"/>
        <v>1.1428571428571428</v>
      </c>
      <c r="N392" s="27">
        <v>15.4</v>
      </c>
      <c r="O392" s="27">
        <f t="shared" si="37"/>
        <v>14.980000000000002</v>
      </c>
      <c r="P392" s="6">
        <v>14.98</v>
      </c>
      <c r="Q392" s="6">
        <v>17.98</v>
      </c>
      <c r="R392" s="6">
        <v>16.478000000000002</v>
      </c>
    </row>
    <row r="393" spans="1:18">
      <c r="A393" s="33" t="str">
        <f>'[1]Кальк (единичное)'!A401</f>
        <v>2.3.28.</v>
      </c>
      <c r="B393" s="38" t="str">
        <f>'[1]Кальк (единичное)'!B401</f>
        <v>определение синтетических пиретроидов:</v>
      </c>
      <c r="C393" s="47"/>
      <c r="D393" s="33">
        <f>'[1]Кальк (единичное)'!L401</f>
        <v>0</v>
      </c>
      <c r="E393" s="33">
        <f>'[1]Кальк (единичное)'!M401</f>
        <v>0</v>
      </c>
      <c r="F393" s="33">
        <f>'[1]Кальк (последующее)'!L372</f>
        <v>0</v>
      </c>
      <c r="G393" s="40">
        <f>'[1]Кальк (последующее)'!M372</f>
        <v>0</v>
      </c>
      <c r="H393" s="35"/>
      <c r="I393" s="39">
        <f t="shared" si="34"/>
        <v>0</v>
      </c>
      <c r="J393" s="39">
        <f t="shared" si="35"/>
        <v>0</v>
      </c>
      <c r="K393" s="39">
        <f t="shared" si="38"/>
        <v>0</v>
      </c>
      <c r="L393" s="39">
        <f t="shared" si="39"/>
        <v>0</v>
      </c>
      <c r="M393" s="6" t="e">
        <f t="shared" si="36"/>
        <v>#DIV/0!</v>
      </c>
      <c r="N393" s="27">
        <v>0</v>
      </c>
      <c r="O393" s="27" t="e">
        <f t="shared" si="37"/>
        <v>#DIV/0!</v>
      </c>
      <c r="P393" s="6">
        <v>0</v>
      </c>
      <c r="Q393" s="6">
        <v>0</v>
      </c>
      <c r="R393" s="6">
        <v>0</v>
      </c>
    </row>
    <row r="394" spans="1:18" ht="49.5">
      <c r="A394" s="33" t="str">
        <f>'[1]Кальк (единичное)'!A402</f>
        <v>2.3.28.1.</v>
      </c>
      <c r="B394" s="38" t="str">
        <f>'[1]Кальк (единичное)'!B402</f>
        <v xml:space="preserve">определение синтетических пиретроидов: амбуша, дециса, карате, фастака, рипкорда (ГЖХ) </v>
      </c>
      <c r="C394" s="47" t="str">
        <f>'[2]Кальк (единичное)'!N338</f>
        <v>исследование</v>
      </c>
      <c r="D394" s="33">
        <f>'[1]Кальк (единичное)'!L402</f>
        <v>21.4</v>
      </c>
      <c r="E394" s="33">
        <f>'[1]Кальк (единичное)'!M402</f>
        <v>25.68</v>
      </c>
      <c r="F394" s="33">
        <f>'[1]Кальк (последующее)'!L373</f>
        <v>11.39</v>
      </c>
      <c r="G394" s="40">
        <f>'[1]Кальк (последующее)'!M373</f>
        <v>13.67</v>
      </c>
      <c r="H394" s="35">
        <v>16</v>
      </c>
      <c r="I394" s="39">
        <f t="shared" si="34"/>
        <v>17.98</v>
      </c>
      <c r="J394" s="39">
        <f t="shared" si="35"/>
        <v>21.58</v>
      </c>
      <c r="K394" s="39">
        <f t="shared" si="38"/>
        <v>9.57</v>
      </c>
      <c r="L394" s="39">
        <f t="shared" si="39"/>
        <v>11.48</v>
      </c>
      <c r="M394" s="6">
        <f t="shared" si="36"/>
        <v>1.1510883482714469</v>
      </c>
      <c r="N394" s="27">
        <v>15.4</v>
      </c>
      <c r="O394" s="27">
        <f t="shared" si="37"/>
        <v>15.62</v>
      </c>
      <c r="P394" s="6">
        <v>15.62</v>
      </c>
      <c r="Q394" s="6">
        <v>18.739999999999998</v>
      </c>
      <c r="R394" s="6">
        <v>17.181999999999999</v>
      </c>
    </row>
    <row r="395" spans="1:18" ht="38.25" customHeight="1">
      <c r="A395" s="33" t="str">
        <f>'[1]Кальк (единичное)'!A403</f>
        <v>2.3.28.2.</v>
      </c>
      <c r="B395" s="38" t="str">
        <f>'[1]Кальк (единичное)'!B403</f>
        <v>определение синтетических пиретроидов: амбуша, дециса, карате, фастака, рипкорда (ТСХ)</v>
      </c>
      <c r="C395" s="47" t="str">
        <f>'[2]Кальк (единичное)'!N339</f>
        <v>исследование</v>
      </c>
      <c r="D395" s="33">
        <f>'[1]Кальк (единичное)'!L403</f>
        <v>21.4</v>
      </c>
      <c r="E395" s="33">
        <f>'[1]Кальк (единичное)'!M403</f>
        <v>25.68</v>
      </c>
      <c r="F395" s="33">
        <f>'[1]Кальк (последующее)'!L374</f>
        <v>11.39</v>
      </c>
      <c r="G395" s="40">
        <f>'[1]Кальк (последующее)'!M374</f>
        <v>13.67</v>
      </c>
      <c r="H395" s="35">
        <v>16</v>
      </c>
      <c r="I395" s="39">
        <f t="shared" si="34"/>
        <v>17.98</v>
      </c>
      <c r="J395" s="39">
        <f t="shared" si="35"/>
        <v>21.58</v>
      </c>
      <c r="K395" s="39">
        <f t="shared" si="38"/>
        <v>9.57</v>
      </c>
      <c r="L395" s="39">
        <f t="shared" si="39"/>
        <v>11.48</v>
      </c>
      <c r="M395" s="6">
        <f t="shared" si="36"/>
        <v>1.1510883482714469</v>
      </c>
      <c r="N395" s="27">
        <v>15.4</v>
      </c>
      <c r="O395" s="27">
        <f t="shared" si="37"/>
        <v>15.62</v>
      </c>
      <c r="P395" s="6">
        <v>15.62</v>
      </c>
      <c r="Q395" s="6">
        <v>18.739999999999998</v>
      </c>
      <c r="R395" s="6">
        <v>17.181999999999999</v>
      </c>
    </row>
    <row r="396" spans="1:18">
      <c r="A396" s="33" t="str">
        <f>'[1]Кальк (единичное)'!A404</f>
        <v>2.3.29.</v>
      </c>
      <c r="B396" s="38" t="str">
        <f>'[1]Кальк (единичное)'!B404</f>
        <v>отбор, регистрация, оформление:</v>
      </c>
      <c r="C396" s="47"/>
      <c r="D396" s="33">
        <f>'[1]Кальк (единичное)'!L404</f>
        <v>0</v>
      </c>
      <c r="E396" s="33">
        <f>'[1]Кальк (единичное)'!M404</f>
        <v>0</v>
      </c>
      <c r="F396" s="33">
        <f>'[1]Кальк (последующее)'!L375</f>
        <v>0</v>
      </c>
      <c r="G396" s="40">
        <f>'[1]Кальк (последующее)'!M375</f>
        <v>0</v>
      </c>
      <c r="H396" s="35"/>
      <c r="I396" s="39">
        <f t="shared" si="34"/>
        <v>0</v>
      </c>
      <c r="J396" s="39">
        <f t="shared" si="35"/>
        <v>0</v>
      </c>
      <c r="K396" s="39">
        <f t="shared" si="38"/>
        <v>0</v>
      </c>
      <c r="L396" s="39">
        <f t="shared" si="39"/>
        <v>0</v>
      </c>
      <c r="M396" s="6" t="e">
        <f t="shared" si="36"/>
        <v>#DIV/0!</v>
      </c>
      <c r="N396" s="27">
        <v>0</v>
      </c>
      <c r="O396" s="27" t="e">
        <f t="shared" si="37"/>
        <v>#DIV/0!</v>
      </c>
      <c r="P396" s="6">
        <v>0</v>
      </c>
      <c r="Q396" s="6">
        <v>0</v>
      </c>
      <c r="R396" s="6">
        <v>0</v>
      </c>
    </row>
    <row r="397" spans="1:18">
      <c r="A397" s="33" t="str">
        <f>'[1]Кальк (единичное)'!A405</f>
        <v>2.3.29.1.</v>
      </c>
      <c r="B397" s="38" t="str">
        <f>'[1]Кальк (единичное)'!B405</f>
        <v>отбор проб</v>
      </c>
      <c r="C397" s="47" t="str">
        <f>'[2]Кальк (единичное)'!N341</f>
        <v>исследование</v>
      </c>
      <c r="D397" s="33">
        <f>'[1]Кальк (единичное)'!L405</f>
        <v>4.2300000000000004</v>
      </c>
      <c r="E397" s="33">
        <f>'[1]Кальк (единичное)'!M405</f>
        <v>5.08</v>
      </c>
      <c r="F397" s="33">
        <f>'[1]Кальк (последующее)'!L376</f>
        <v>2.83</v>
      </c>
      <c r="G397" s="40">
        <f>'[1]Кальк (последующее)'!M376</f>
        <v>3.4</v>
      </c>
      <c r="H397" s="35">
        <v>32</v>
      </c>
      <c r="I397" s="39">
        <f t="shared" si="34"/>
        <v>2.88</v>
      </c>
      <c r="J397" s="39">
        <f t="shared" si="35"/>
        <v>3.46</v>
      </c>
      <c r="K397" s="39">
        <f t="shared" si="38"/>
        <v>1.92</v>
      </c>
      <c r="L397" s="39">
        <f t="shared" si="39"/>
        <v>2.2999999999999998</v>
      </c>
      <c r="M397" s="6">
        <f t="shared" si="36"/>
        <v>1.0992366412213739</v>
      </c>
      <c r="N397" s="27">
        <v>2.75</v>
      </c>
      <c r="O397" s="27">
        <f t="shared" si="37"/>
        <v>2.62</v>
      </c>
      <c r="P397" s="6">
        <v>2.62</v>
      </c>
      <c r="Q397" s="6">
        <v>3.14</v>
      </c>
      <c r="R397" s="6">
        <v>2.8820000000000001</v>
      </c>
    </row>
    <row r="398" spans="1:18">
      <c r="A398" s="33" t="str">
        <f>'[1]Кальк (единичное)'!A406</f>
        <v>2.3.29.2.</v>
      </c>
      <c r="B398" s="38" t="str">
        <f>'[1]Кальк (единичное)'!B406</f>
        <v>прием, регистрация проб</v>
      </c>
      <c r="C398" s="47" t="str">
        <f>'[2]Кальк (единичное)'!N342</f>
        <v>исследование</v>
      </c>
      <c r="D398" s="33">
        <f>'[1]Кальк (единичное)'!L406</f>
        <v>2.83</v>
      </c>
      <c r="E398" s="33">
        <f>'[1]Кальк (единичное)'!M406</f>
        <v>3.4</v>
      </c>
      <c r="F398" s="33">
        <f>'[1]Кальк (последующее)'!L377</f>
        <v>1.4</v>
      </c>
      <c r="G398" s="40">
        <f>'[1]Кальк (последующее)'!M377</f>
        <v>1.68</v>
      </c>
      <c r="H398" s="35">
        <v>33</v>
      </c>
      <c r="I398" s="39">
        <f t="shared" si="34"/>
        <v>1.9</v>
      </c>
      <c r="J398" s="39">
        <f t="shared" si="35"/>
        <v>2.2799999999999998</v>
      </c>
      <c r="K398" s="39">
        <f t="shared" si="38"/>
        <v>0.94</v>
      </c>
      <c r="L398" s="39">
        <f t="shared" si="39"/>
        <v>1.1299999999999999</v>
      </c>
      <c r="M398" s="6">
        <f t="shared" si="36"/>
        <v>1.0982658959537572</v>
      </c>
      <c r="N398" s="27">
        <v>1.804</v>
      </c>
      <c r="O398" s="27">
        <f t="shared" si="37"/>
        <v>1.73</v>
      </c>
      <c r="P398" s="6">
        <v>1.73</v>
      </c>
      <c r="Q398" s="6">
        <v>2.08</v>
      </c>
      <c r="R398" s="6">
        <v>1.903</v>
      </c>
    </row>
    <row r="399" spans="1:18">
      <c r="A399" s="33" t="str">
        <f>'[1]Кальк (единичное)'!A407</f>
        <v>2.3.30.</v>
      </c>
      <c r="B399" s="38" t="str">
        <f>'[1]Кальк (единичное)'!B407</f>
        <v>оформление протокола испытаний:</v>
      </c>
      <c r="C399" s="47" t="str">
        <f>'[2]Кальк (единичное)'!N343</f>
        <v>исследование</v>
      </c>
      <c r="D399" s="33">
        <f>'[1]Кальк (единичное)'!L407</f>
        <v>4.2300000000000004</v>
      </c>
      <c r="E399" s="33">
        <f>'[1]Кальк (единичное)'!M407</f>
        <v>5.08</v>
      </c>
      <c r="F399" s="33">
        <f>'[1]Кальк (последующее)'!L378</f>
        <v>0.83</v>
      </c>
      <c r="G399" s="40">
        <f>'[1]Кальк (последующее)'!M378</f>
        <v>1</v>
      </c>
      <c r="H399" s="35">
        <v>32</v>
      </c>
      <c r="I399" s="39">
        <f t="shared" si="34"/>
        <v>2.88</v>
      </c>
      <c r="J399" s="39">
        <f t="shared" si="35"/>
        <v>3.46</v>
      </c>
      <c r="K399" s="39">
        <f t="shared" si="38"/>
        <v>0.56000000000000005</v>
      </c>
      <c r="L399" s="39">
        <f t="shared" si="39"/>
        <v>0.67</v>
      </c>
      <c r="M399" s="6">
        <f t="shared" si="36"/>
        <v>1.0992366412213739</v>
      </c>
      <c r="N399" s="27">
        <v>2.75</v>
      </c>
      <c r="O399" s="27">
        <f t="shared" si="37"/>
        <v>2.62</v>
      </c>
      <c r="P399" s="6">
        <v>2.62</v>
      </c>
      <c r="Q399" s="6">
        <v>3.14</v>
      </c>
      <c r="R399" s="6">
        <v>2.8820000000000001</v>
      </c>
    </row>
    <row r="400" spans="1:18">
      <c r="A400" s="33" t="str">
        <f>'[1]Кальк (единичное)'!A408</f>
        <v>2.3.31.</v>
      </c>
      <c r="B400" s="38" t="str">
        <f>'[1]Кальк (единичное)'!B408</f>
        <v>оформление первичного отчета (протокола)</v>
      </c>
      <c r="C400" s="47" t="str">
        <f>'[2]Кальк (единичное)'!N344</f>
        <v>исследование</v>
      </c>
      <c r="D400" s="33">
        <f>'[1]Кальк (единичное)'!L408</f>
        <v>1.4</v>
      </c>
      <c r="E400" s="33">
        <f>'[1]Кальк (единичное)'!M408</f>
        <v>1.68</v>
      </c>
      <c r="F400" s="33">
        <f>'[1]Кальк (последующее)'!L379</f>
        <v>0.56000000000000005</v>
      </c>
      <c r="G400" s="40">
        <f>'[1]Кальк (последующее)'!M379</f>
        <v>0.67</v>
      </c>
      <c r="H400" s="35">
        <v>29</v>
      </c>
      <c r="I400" s="39">
        <f t="shared" si="34"/>
        <v>0.99</v>
      </c>
      <c r="J400" s="39">
        <f t="shared" si="35"/>
        <v>1.19</v>
      </c>
      <c r="K400" s="39">
        <f t="shared" si="38"/>
        <v>0.4</v>
      </c>
      <c r="L400" s="39">
        <f t="shared" si="39"/>
        <v>0.48</v>
      </c>
      <c r="M400" s="6">
        <f t="shared" si="36"/>
        <v>1.0999999999999999</v>
      </c>
      <c r="N400" s="27">
        <v>0.93500000000000005</v>
      </c>
      <c r="O400" s="27">
        <f t="shared" si="37"/>
        <v>0.90000000000000013</v>
      </c>
      <c r="P400" s="6">
        <v>0.9</v>
      </c>
      <c r="Q400" s="6">
        <v>1.08</v>
      </c>
      <c r="R400" s="6">
        <v>0.99</v>
      </c>
    </row>
    <row r="401" spans="1:18" ht="33">
      <c r="A401" s="32">
        <f>'[1]Кальк (единичное)'!A409</f>
        <v>3</v>
      </c>
      <c r="B401" s="38" t="str">
        <f>'[1]Кальк (единичное)'!B409</f>
        <v>Физико-химические и инструментальные исследования и испытания продукции:</v>
      </c>
      <c r="C401" s="47"/>
      <c r="D401" s="33"/>
      <c r="E401" s="33"/>
      <c r="F401" s="33">
        <f>'[1]Кальк (последующее)'!L380</f>
        <v>0</v>
      </c>
      <c r="G401" s="40">
        <f>'[1]Кальк (последующее)'!M380</f>
        <v>0</v>
      </c>
      <c r="H401" s="35"/>
      <c r="I401" s="39">
        <f t="shared" ref="I401:I465" si="40">ROUND(D401-(D401*H401/100),2)</f>
        <v>0</v>
      </c>
      <c r="J401" s="39">
        <f t="shared" ref="J401:J465" si="41">ROUND(I401*20/100+I401,2)</f>
        <v>0</v>
      </c>
      <c r="K401" s="39">
        <f t="shared" si="38"/>
        <v>0</v>
      </c>
      <c r="L401" s="39">
        <f t="shared" si="39"/>
        <v>0</v>
      </c>
      <c r="M401" s="6" t="e">
        <f t="shared" si="36"/>
        <v>#DIV/0!</v>
      </c>
      <c r="N401" s="27">
        <v>0</v>
      </c>
      <c r="O401" s="27" t="e">
        <f t="shared" si="37"/>
        <v>#DIV/0!</v>
      </c>
      <c r="P401" s="6">
        <v>0</v>
      </c>
      <c r="Q401" s="6">
        <v>0</v>
      </c>
      <c r="R401" s="6">
        <v>0</v>
      </c>
    </row>
    <row r="402" spans="1:18" ht="19.5" customHeight="1">
      <c r="A402" s="33" t="str">
        <f>'[1]Кальк (единичное)'!A410</f>
        <v>3.1.</v>
      </c>
      <c r="B402" s="38" t="str">
        <f>'[1]Кальк (единичное)'!B410</f>
        <v>пищевая продукция и продовольственное сырье:</v>
      </c>
      <c r="C402" s="47"/>
      <c r="D402" s="33"/>
      <c r="E402" s="33"/>
      <c r="F402" s="33">
        <f>'[1]Кальк (последующее)'!L381</f>
        <v>0</v>
      </c>
      <c r="G402" s="40">
        <f>'[1]Кальк (последующее)'!M381</f>
        <v>0</v>
      </c>
      <c r="H402" s="35"/>
      <c r="I402" s="39">
        <f t="shared" si="40"/>
        <v>0</v>
      </c>
      <c r="J402" s="39">
        <f t="shared" si="41"/>
        <v>0</v>
      </c>
      <c r="K402" s="39">
        <f t="shared" si="38"/>
        <v>0</v>
      </c>
      <c r="L402" s="39">
        <f t="shared" si="39"/>
        <v>0</v>
      </c>
      <c r="M402" s="6" t="e">
        <f t="shared" si="36"/>
        <v>#DIV/0!</v>
      </c>
      <c r="N402" s="27">
        <v>0</v>
      </c>
      <c r="O402" s="27" t="e">
        <f t="shared" si="37"/>
        <v>#DIV/0!</v>
      </c>
      <c r="P402" s="6">
        <v>0</v>
      </c>
      <c r="Q402" s="6">
        <v>0</v>
      </c>
      <c r="R402" s="6">
        <v>0</v>
      </c>
    </row>
    <row r="403" spans="1:18" ht="18.75" customHeight="1">
      <c r="A403" s="33" t="str">
        <f>'[1]Кальк (единичное)'!A411</f>
        <v>3.1.1.</v>
      </c>
      <c r="B403" s="38" t="str">
        <f>'[1]Кальк (единичное)'!B411</f>
        <v>индивидуальные и обобщенные показатели:</v>
      </c>
      <c r="C403" s="47"/>
      <c r="D403" s="33">
        <f>'[1]Кальк (единичное)'!L411</f>
        <v>0</v>
      </c>
      <c r="E403" s="33">
        <f>'[1]Кальк (единичное)'!M411</f>
        <v>0</v>
      </c>
      <c r="F403" s="33">
        <f>'[1]Кальк (последующее)'!L382</f>
        <v>0</v>
      </c>
      <c r="G403" s="40">
        <f>'[1]Кальк (последующее)'!M382</f>
        <v>0</v>
      </c>
      <c r="H403" s="35"/>
      <c r="I403" s="39">
        <f t="shared" si="40"/>
        <v>0</v>
      </c>
      <c r="J403" s="39">
        <f t="shared" si="41"/>
        <v>0</v>
      </c>
      <c r="K403" s="39">
        <f t="shared" si="38"/>
        <v>0</v>
      </c>
      <c r="L403" s="39">
        <f t="shared" si="39"/>
        <v>0</v>
      </c>
      <c r="M403" s="6" t="e">
        <f t="shared" si="36"/>
        <v>#DIV/0!</v>
      </c>
      <c r="N403" s="27">
        <v>0</v>
      </c>
      <c r="O403" s="27" t="e">
        <f t="shared" si="37"/>
        <v>#DIV/0!</v>
      </c>
      <c r="P403" s="6">
        <v>0</v>
      </c>
      <c r="Q403" s="6">
        <v>0</v>
      </c>
      <c r="R403" s="6">
        <v>0</v>
      </c>
    </row>
    <row r="404" spans="1:18" ht="19.5" customHeight="1">
      <c r="A404" s="33" t="str">
        <f>'[1]Кальк (единичное)'!A412</f>
        <v>3.1.1.4.</v>
      </c>
      <c r="B404" s="38" t="str">
        <f>'[1]Кальк (единичное)'!B412</f>
        <v xml:space="preserve">определение гистамина в рыбе и рыбопродуктах </v>
      </c>
      <c r="C404" s="47" t="str">
        <f>'[2]Кальк (единичное)'!N348</f>
        <v>исследования</v>
      </c>
      <c r="D404" s="33">
        <f>'[1]Кальк (единичное)'!L412</f>
        <v>42</v>
      </c>
      <c r="E404" s="33">
        <f>'[1]Кальк (единичное)'!M412</f>
        <v>50.4</v>
      </c>
      <c r="F404" s="33">
        <f>'[1]Кальк (последующее)'!L383</f>
        <v>14.36</v>
      </c>
      <c r="G404" s="40">
        <f>'[1]Кальк (последующее)'!M383</f>
        <v>17.23</v>
      </c>
      <c r="H404" s="35">
        <v>79</v>
      </c>
      <c r="I404" s="39">
        <f t="shared" si="40"/>
        <v>8.82</v>
      </c>
      <c r="J404" s="39">
        <f t="shared" si="41"/>
        <v>10.58</v>
      </c>
      <c r="K404" s="39">
        <f t="shared" si="38"/>
        <v>3.02</v>
      </c>
      <c r="L404" s="39">
        <f t="shared" si="39"/>
        <v>3.62</v>
      </c>
      <c r="M404" s="6">
        <f t="shared" si="36"/>
        <v>1.1666666666666667</v>
      </c>
      <c r="N404" s="27">
        <v>7.3920000000000003</v>
      </c>
      <c r="O404" s="27">
        <f t="shared" si="37"/>
        <v>7.56</v>
      </c>
      <c r="P404" s="6">
        <v>7.56</v>
      </c>
      <c r="Q404" s="6">
        <v>9.07</v>
      </c>
      <c r="R404" s="6">
        <v>8.3160000000000007</v>
      </c>
    </row>
    <row r="405" spans="1:18">
      <c r="A405" s="33" t="str">
        <f>'[1]Кальк (единичное)'!A413</f>
        <v>3.1.1.8.</v>
      </c>
      <c r="B405" s="38" t="str">
        <f>'[1]Кальк (единичное)'!B413</f>
        <v>определение перекисного числа:</v>
      </c>
      <c r="C405" s="47"/>
      <c r="D405" s="33">
        <f>'[1]Кальк (единичное)'!L413</f>
        <v>0</v>
      </c>
      <c r="E405" s="33">
        <f>'[1]Кальк (единичное)'!M413</f>
        <v>0</v>
      </c>
      <c r="F405" s="33">
        <f>'[1]Кальк (последующее)'!L384</f>
        <v>0</v>
      </c>
      <c r="G405" s="40">
        <f>'[1]Кальк (последующее)'!M384</f>
        <v>0</v>
      </c>
      <c r="H405" s="35"/>
      <c r="I405" s="39">
        <f t="shared" si="40"/>
        <v>0</v>
      </c>
      <c r="J405" s="39">
        <f t="shared" si="41"/>
        <v>0</v>
      </c>
      <c r="K405" s="39">
        <f t="shared" si="38"/>
        <v>0</v>
      </c>
      <c r="L405" s="39">
        <f t="shared" si="39"/>
        <v>0</v>
      </c>
      <c r="M405" s="6" t="e">
        <f t="shared" si="36"/>
        <v>#DIV/0!</v>
      </c>
      <c r="N405" s="27">
        <v>0</v>
      </c>
      <c r="O405" s="27" t="e">
        <f t="shared" si="37"/>
        <v>#DIV/0!</v>
      </c>
      <c r="P405" s="6">
        <v>0</v>
      </c>
      <c r="Q405" s="6">
        <v>0</v>
      </c>
      <c r="R405" s="6">
        <v>0</v>
      </c>
    </row>
    <row r="406" spans="1:18" ht="33">
      <c r="A406" s="33" t="str">
        <f>'[1]Кальк (единичное)'!A414</f>
        <v>3.1.1.8.1.</v>
      </c>
      <c r="B406" s="38" t="str">
        <f>'[1]Кальк (единичное)'!B414</f>
        <v>определение перекисного числа в растительном масле</v>
      </c>
      <c r="C406" s="47" t="str">
        <f>'[2]Кальк (единичное)'!N350</f>
        <v>исследование</v>
      </c>
      <c r="D406" s="33">
        <f>'[1]Кальк (единичное)'!L414</f>
        <v>12.86</v>
      </c>
      <c r="E406" s="33">
        <f>'[1]Кальк (единичное)'!M414</f>
        <v>15.43</v>
      </c>
      <c r="F406" s="33">
        <f>'[1]Кальк (последующее)'!L385</f>
        <v>6.44</v>
      </c>
      <c r="G406" s="40">
        <f>'[1]Кальк (последующее)'!M385</f>
        <v>7.73</v>
      </c>
      <c r="H406" s="35">
        <v>42</v>
      </c>
      <c r="I406" s="39">
        <f t="shared" si="40"/>
        <v>7.46</v>
      </c>
      <c r="J406" s="39">
        <f t="shared" si="41"/>
        <v>8.9499999999999993</v>
      </c>
      <c r="K406" s="39">
        <f t="shared" si="38"/>
        <v>3.74</v>
      </c>
      <c r="L406" s="39">
        <f t="shared" si="39"/>
        <v>4.49</v>
      </c>
      <c r="M406" s="6">
        <f t="shared" si="36"/>
        <v>1.1371951219512195</v>
      </c>
      <c r="N406" s="27">
        <v>6.5119999999999996</v>
      </c>
      <c r="O406" s="27">
        <f t="shared" si="37"/>
        <v>6.56</v>
      </c>
      <c r="P406" s="6">
        <v>6.56</v>
      </c>
      <c r="Q406" s="6">
        <v>7.87</v>
      </c>
      <c r="R406" s="6">
        <v>7.2160000000000002</v>
      </c>
    </row>
    <row r="407" spans="1:18" ht="49.5">
      <c r="A407" s="33" t="str">
        <f>'[1]Кальк (единичное)'!A415</f>
        <v>3.1.1.8.2.</v>
      </c>
      <c r="B407" s="38" t="str">
        <f>'[1]Кальк (единичное)'!B415</f>
        <v xml:space="preserve">определение перекисного числа в специализированных продуктах для детей, беременных и кормящих матерей </v>
      </c>
      <c r="C407" s="47" t="str">
        <f>'[2]Кальк (единичное)'!N351</f>
        <v>исследование</v>
      </c>
      <c r="D407" s="33">
        <f>'[1]Кальк (единичное)'!L415</f>
        <v>22.84</v>
      </c>
      <c r="E407" s="33">
        <f>'[1]Кальк (единичное)'!M415</f>
        <v>27.41</v>
      </c>
      <c r="F407" s="33">
        <f>'[1]Кальк (последующее)'!L386</f>
        <v>8.58</v>
      </c>
      <c r="G407" s="40">
        <f>'[1]Кальк (последующее)'!M386</f>
        <v>10.3</v>
      </c>
      <c r="H407" s="35">
        <v>49</v>
      </c>
      <c r="I407" s="39">
        <f t="shared" si="40"/>
        <v>11.65</v>
      </c>
      <c r="J407" s="39">
        <f t="shared" si="41"/>
        <v>13.98</v>
      </c>
      <c r="K407" s="39">
        <f t="shared" si="38"/>
        <v>4.38</v>
      </c>
      <c r="L407" s="39">
        <f t="shared" si="39"/>
        <v>5.26</v>
      </c>
      <c r="M407" s="6">
        <f t="shared" si="36"/>
        <v>1.1332684824902726</v>
      </c>
      <c r="N407" s="27">
        <v>10.175000000000001</v>
      </c>
      <c r="O407" s="27">
        <f t="shared" si="37"/>
        <v>10.28</v>
      </c>
      <c r="P407" s="6">
        <v>10.28</v>
      </c>
      <c r="Q407" s="6">
        <v>12.34</v>
      </c>
      <c r="R407" s="6">
        <v>11.308</v>
      </c>
    </row>
    <row r="408" spans="1:18" ht="33">
      <c r="A408" s="33" t="str">
        <f>'[1]Кальк (единичное)'!A416</f>
        <v>3.1.1.8.3.</v>
      </c>
      <c r="B408" s="38" t="str">
        <f>'[1]Кальк (единичное)'!B416</f>
        <v>определение перекисного числа в жирах животных и рыбе</v>
      </c>
      <c r="C408" s="47" t="str">
        <f>'[2]Кальк (единичное)'!N352</f>
        <v>исследование</v>
      </c>
      <c r="D408" s="33">
        <f>'[1]Кальк (единичное)'!L416</f>
        <v>15.69</v>
      </c>
      <c r="E408" s="33">
        <f>'[1]Кальк (единичное)'!M416</f>
        <v>18.829999999999998</v>
      </c>
      <c r="F408" s="33">
        <f>'[1]Кальк (последующее)'!L387</f>
        <v>10.71</v>
      </c>
      <c r="G408" s="40">
        <f>'[1]Кальк (последующее)'!M387</f>
        <v>12.85</v>
      </c>
      <c r="H408" s="35">
        <v>32</v>
      </c>
      <c r="I408" s="39">
        <f t="shared" si="40"/>
        <v>10.67</v>
      </c>
      <c r="J408" s="39">
        <f t="shared" si="41"/>
        <v>12.8</v>
      </c>
      <c r="K408" s="39">
        <f t="shared" si="38"/>
        <v>7.28</v>
      </c>
      <c r="L408" s="39">
        <f t="shared" si="39"/>
        <v>8.74</v>
      </c>
      <c r="M408" s="6">
        <f t="shared" ref="M408:M471" si="42">I408/P408</f>
        <v>1.1339001062699257</v>
      </c>
      <c r="N408" s="27">
        <v>9.4049999999999994</v>
      </c>
      <c r="O408" s="27">
        <f t="shared" ref="O408:O471" si="43">I408/M408</f>
        <v>9.41</v>
      </c>
      <c r="P408" s="6">
        <v>9.41</v>
      </c>
      <c r="Q408" s="6">
        <v>11.29</v>
      </c>
      <c r="R408" s="6">
        <v>10.351000000000001</v>
      </c>
    </row>
    <row r="409" spans="1:18" ht="33">
      <c r="A409" s="33" t="str">
        <f>'[1]Кальк (единичное)'!A417</f>
        <v>3.1.1.8.4.</v>
      </c>
      <c r="B409" s="38" t="str">
        <f>'[1]Кальк (единичное)'!B417</f>
        <v>определение перекисного числа жировой фазы, выделенной из майонеза</v>
      </c>
      <c r="C409" s="47" t="str">
        <f>'[2]Кальк (единичное)'!N353</f>
        <v>исследование</v>
      </c>
      <c r="D409" s="33">
        <f>'[1]Кальк (единичное)'!L417</f>
        <v>22.89</v>
      </c>
      <c r="E409" s="33">
        <f>'[1]Кальк (единичное)'!M417</f>
        <v>27.47</v>
      </c>
      <c r="F409" s="33">
        <f>'[1]Кальк (последующее)'!L388</f>
        <v>12.86</v>
      </c>
      <c r="G409" s="40">
        <f>'[1]Кальк (последующее)'!M388</f>
        <v>15.43</v>
      </c>
      <c r="H409" s="35">
        <v>49</v>
      </c>
      <c r="I409" s="39">
        <f t="shared" si="40"/>
        <v>11.67</v>
      </c>
      <c r="J409" s="39">
        <f t="shared" si="41"/>
        <v>14</v>
      </c>
      <c r="K409" s="39">
        <f t="shared" si="38"/>
        <v>6.56</v>
      </c>
      <c r="L409" s="39">
        <f t="shared" si="39"/>
        <v>7.87</v>
      </c>
      <c r="M409" s="6">
        <f t="shared" si="42"/>
        <v>1.1330097087378639</v>
      </c>
      <c r="N409" s="27">
        <v>10.076000000000001</v>
      </c>
      <c r="O409" s="27">
        <f t="shared" si="43"/>
        <v>10.300000000000002</v>
      </c>
      <c r="P409" s="6">
        <v>10.3</v>
      </c>
      <c r="Q409" s="6">
        <v>12.36</v>
      </c>
      <c r="R409" s="6">
        <v>11.33</v>
      </c>
    </row>
    <row r="410" spans="1:18" ht="33">
      <c r="A410" s="33" t="str">
        <f>'[1]Кальк (единичное)'!A418</f>
        <v>3.1.1.9.</v>
      </c>
      <c r="B410" s="38" t="str">
        <f>'[1]Кальк (единичное)'!B418</f>
        <v>определение цветного числа в растительном масле</v>
      </c>
      <c r="C410" s="47" t="str">
        <f>'[2]Кальк (единичное)'!N354</f>
        <v>исследование</v>
      </c>
      <c r="D410" s="33">
        <f>'[1]Кальк (единичное)'!L418</f>
        <v>8.6199999999999992</v>
      </c>
      <c r="E410" s="33">
        <f>'[1]Кальк (единичное)'!M418</f>
        <v>10.34</v>
      </c>
      <c r="F410" s="33">
        <f>'[1]Кальк (последующее)'!L389</f>
        <v>4.28</v>
      </c>
      <c r="G410" s="40">
        <f>'[1]Кальк (последующее)'!M389</f>
        <v>5.14</v>
      </c>
      <c r="H410" s="35">
        <v>4</v>
      </c>
      <c r="I410" s="39">
        <f t="shared" si="40"/>
        <v>8.2799999999999994</v>
      </c>
      <c r="J410" s="39">
        <f t="shared" si="41"/>
        <v>9.94</v>
      </c>
      <c r="K410" s="39">
        <f t="shared" si="38"/>
        <v>4.1100000000000003</v>
      </c>
      <c r="L410" s="39">
        <f t="shared" si="39"/>
        <v>4.93</v>
      </c>
      <c r="M410" s="6">
        <f t="shared" si="42"/>
        <v>1.1296043656207366</v>
      </c>
      <c r="N410" s="27">
        <v>7.3040000000000003</v>
      </c>
      <c r="O410" s="27">
        <f t="shared" si="43"/>
        <v>7.33</v>
      </c>
      <c r="P410" s="6">
        <v>7.33</v>
      </c>
      <c r="Q410" s="6">
        <v>8.8000000000000007</v>
      </c>
      <c r="R410" s="6">
        <v>8.0630000000000006</v>
      </c>
    </row>
    <row r="411" spans="1:18" ht="33">
      <c r="A411" s="33" t="str">
        <f>'[1]Кальк (единичное)'!A425</f>
        <v>3.1.1.10.</v>
      </c>
      <c r="B411" s="38" t="str">
        <f>'[1]Кальк (единичное)'!B425</f>
        <v>определение кислотного числа в растительном масле</v>
      </c>
      <c r="C411" s="47" t="str">
        <f>'[2]Кальк (единичное)'!N355</f>
        <v>исследование</v>
      </c>
      <c r="D411" s="33">
        <f>'[1]Кальк (единичное)'!L425</f>
        <v>8.58</v>
      </c>
      <c r="E411" s="33">
        <f>'[1]Кальк (единичное)'!M425</f>
        <v>10.3</v>
      </c>
      <c r="F411" s="33">
        <f>'[1]Кальк (последующее)'!L390</f>
        <v>4.28</v>
      </c>
      <c r="G411" s="40">
        <f>'[1]Кальк (последующее)'!M390</f>
        <v>5.14</v>
      </c>
      <c r="H411" s="35">
        <v>12</v>
      </c>
      <c r="I411" s="39">
        <f t="shared" si="40"/>
        <v>7.55</v>
      </c>
      <c r="J411" s="39">
        <f t="shared" si="41"/>
        <v>9.06</v>
      </c>
      <c r="K411" s="39">
        <f t="shared" si="38"/>
        <v>3.77</v>
      </c>
      <c r="L411" s="39">
        <f t="shared" si="39"/>
        <v>4.5199999999999996</v>
      </c>
      <c r="M411" s="6">
        <f t="shared" si="42"/>
        <v>1.1285500747384154</v>
      </c>
      <c r="N411" s="27">
        <v>6.6989999999999998</v>
      </c>
      <c r="O411" s="27">
        <f t="shared" si="43"/>
        <v>6.69</v>
      </c>
      <c r="P411" s="6">
        <v>6.69</v>
      </c>
      <c r="Q411" s="6">
        <v>8.0299999999999994</v>
      </c>
      <c r="R411" s="6">
        <v>7.359</v>
      </c>
    </row>
    <row r="412" spans="1:18">
      <c r="A412" s="33" t="str">
        <f>'[1]Кальк (единичное)'!A426</f>
        <v>3.1.1.12.</v>
      </c>
      <c r="B412" s="38" t="str">
        <f>'[1]Кальк (единичное)'!B426</f>
        <v>определение жира:</v>
      </c>
      <c r="C412" s="47"/>
      <c r="D412" s="33"/>
      <c r="E412" s="33"/>
      <c r="F412" s="33">
        <f>'[1]Кальк (последующее)'!L391</f>
        <v>0</v>
      </c>
      <c r="G412" s="40">
        <f>'[1]Кальк (последующее)'!M391</f>
        <v>0</v>
      </c>
      <c r="H412" s="35"/>
      <c r="I412" s="39">
        <f t="shared" si="40"/>
        <v>0</v>
      </c>
      <c r="J412" s="39">
        <f t="shared" si="41"/>
        <v>0</v>
      </c>
      <c r="K412" s="39">
        <f t="shared" si="38"/>
        <v>0</v>
      </c>
      <c r="L412" s="39">
        <f t="shared" si="39"/>
        <v>0</v>
      </c>
      <c r="M412" s="6" t="e">
        <f t="shared" si="42"/>
        <v>#DIV/0!</v>
      </c>
      <c r="N412" s="27">
        <v>0</v>
      </c>
      <c r="O412" s="27" t="e">
        <f t="shared" si="43"/>
        <v>#DIV/0!</v>
      </c>
      <c r="P412" s="6">
        <v>0</v>
      </c>
      <c r="Q412" s="6">
        <v>0</v>
      </c>
      <c r="R412" s="6">
        <v>0</v>
      </c>
    </row>
    <row r="413" spans="1:18" ht="49.5">
      <c r="A413" s="33" t="str">
        <f>'[1]Кальк (единичное)'!A427</f>
        <v>3.1.1.12.1.</v>
      </c>
      <c r="B413" s="38" t="str">
        <f>'[1]Кальк (единичное)'!B427</f>
        <v xml:space="preserve">определение жира в кондитерских и хлебобулочных изделиях (экстракционно-весовой метод) </v>
      </c>
      <c r="C413" s="47" t="s">
        <v>82</v>
      </c>
      <c r="D413" s="33">
        <f>'[1]Кальк (единичное)'!L427</f>
        <v>17.34</v>
      </c>
      <c r="E413" s="33">
        <f>'[1]Кальк (единичное)'!M427</f>
        <v>20.81</v>
      </c>
      <c r="F413" s="33">
        <f>'[1]Кальк (последующее)'!L392</f>
        <v>14.42</v>
      </c>
      <c r="G413" s="40">
        <f>'[1]Кальк (последующее)'!M392</f>
        <v>17.3</v>
      </c>
      <c r="H413" s="35">
        <v>29</v>
      </c>
      <c r="I413" s="39">
        <f t="shared" si="40"/>
        <v>12.31</v>
      </c>
      <c r="J413" s="39">
        <f t="shared" si="41"/>
        <v>14.77</v>
      </c>
      <c r="K413" s="39">
        <f t="shared" si="38"/>
        <v>10.24</v>
      </c>
      <c r="L413" s="39">
        <f t="shared" si="39"/>
        <v>12.29</v>
      </c>
      <c r="M413" s="6">
        <f t="shared" si="42"/>
        <v>1.1272893772893773</v>
      </c>
      <c r="N413" s="27">
        <v>10.967000000000001</v>
      </c>
      <c r="O413" s="27">
        <f t="shared" si="43"/>
        <v>10.92</v>
      </c>
      <c r="P413" s="6">
        <v>10.92</v>
      </c>
      <c r="Q413" s="6">
        <v>13.1</v>
      </c>
      <c r="R413" s="6">
        <v>12.012</v>
      </c>
    </row>
    <row r="414" spans="1:18" ht="33">
      <c r="A414" s="33" t="str">
        <f>'[1]Кальк (единичное)'!A428</f>
        <v>3.1.1.12.2.</v>
      </c>
      <c r="B414" s="38" t="str">
        <f>'[1]Кальк (единичное)'!B428</f>
        <v xml:space="preserve">определение жира в какао (экстракционно-весовой метод) </v>
      </c>
      <c r="C414" s="47" t="str">
        <f>'[2]Кальк (единичное)'!N358</f>
        <v>исследование</v>
      </c>
      <c r="D414" s="33">
        <f>'[1]Кальк (единичное)'!L428</f>
        <v>8.58</v>
      </c>
      <c r="E414" s="33">
        <f>'[1]Кальк (единичное)'!M428</f>
        <v>10.3</v>
      </c>
      <c r="F414" s="33">
        <f>'[1]Кальк (последующее)'!L393</f>
        <v>6.44</v>
      </c>
      <c r="G414" s="40">
        <f>'[1]Кальк (последующее)'!M393</f>
        <v>7.73</v>
      </c>
      <c r="H414" s="35">
        <v>12</v>
      </c>
      <c r="I414" s="39">
        <f t="shared" si="40"/>
        <v>7.55</v>
      </c>
      <c r="J414" s="39">
        <f t="shared" si="41"/>
        <v>9.06</v>
      </c>
      <c r="K414" s="39">
        <f t="shared" si="38"/>
        <v>5.67</v>
      </c>
      <c r="L414" s="39">
        <f t="shared" si="39"/>
        <v>6.8</v>
      </c>
      <c r="M414" s="6">
        <f t="shared" si="42"/>
        <v>1.1285500747384154</v>
      </c>
      <c r="N414" s="27">
        <v>6.6989999999999998</v>
      </c>
      <c r="O414" s="27">
        <f t="shared" si="43"/>
        <v>6.69</v>
      </c>
      <c r="P414" s="6">
        <v>6.69</v>
      </c>
      <c r="Q414" s="6">
        <v>8.0299999999999994</v>
      </c>
      <c r="R414" s="6">
        <v>7.359</v>
      </c>
    </row>
    <row r="415" spans="1:18" ht="33">
      <c r="A415" s="33" t="str">
        <f>'[1]Кальк (единичное)'!A429</f>
        <v>3.1.1.12.3.</v>
      </c>
      <c r="B415" s="38" t="str">
        <f>'[1]Кальк (единичное)'!B429</f>
        <v>определение жира в рыбе (экстракционно-весовой метод)</v>
      </c>
      <c r="C415" s="47" t="str">
        <f>'[2]Кальк (единичное)'!N359</f>
        <v>исследование</v>
      </c>
      <c r="D415" s="33">
        <f>'[1]Кальк (единичное)'!L429</f>
        <v>17.23</v>
      </c>
      <c r="E415" s="33">
        <f>'[1]Кальк (единичное)'!M429</f>
        <v>20.68</v>
      </c>
      <c r="F415" s="33">
        <f>'[1]Кальк (последующее)'!L394</f>
        <v>11.5</v>
      </c>
      <c r="G415" s="40">
        <f>'[1]Кальк (последующее)'!M394</f>
        <v>13.8</v>
      </c>
      <c r="H415" s="35">
        <v>33</v>
      </c>
      <c r="I415" s="39">
        <f t="shared" si="40"/>
        <v>11.54</v>
      </c>
      <c r="J415" s="39">
        <f t="shared" si="41"/>
        <v>13.85</v>
      </c>
      <c r="K415" s="39">
        <f t="shared" si="38"/>
        <v>7.71</v>
      </c>
      <c r="L415" s="39">
        <f t="shared" si="39"/>
        <v>9.25</v>
      </c>
      <c r="M415" s="6">
        <f t="shared" si="42"/>
        <v>1.1347099311701081</v>
      </c>
      <c r="N415" s="27">
        <v>10.164</v>
      </c>
      <c r="O415" s="27">
        <f t="shared" si="43"/>
        <v>10.17</v>
      </c>
      <c r="P415" s="6">
        <v>10.17</v>
      </c>
      <c r="Q415" s="6">
        <v>12.2</v>
      </c>
      <c r="R415" s="6">
        <v>11.186999999999999</v>
      </c>
    </row>
    <row r="416" spans="1:18" ht="33">
      <c r="A416" s="33" t="str">
        <f>'[1]Кальк (единичное)'!A430</f>
        <v>3.1.1.12.4.</v>
      </c>
      <c r="B416" s="38" t="str">
        <f>'[1]Кальк (единичное)'!B430</f>
        <v>определение жира методом Гербера (кислотный метод)</v>
      </c>
      <c r="C416" s="47" t="str">
        <f>'[2]Кальк (единичное)'!N360</f>
        <v>исследование</v>
      </c>
      <c r="D416" s="33">
        <f>'[1]Кальк (единичное)'!L430</f>
        <v>7.23</v>
      </c>
      <c r="E416" s="33">
        <f>'[1]Кальк (единичное)'!M430</f>
        <v>8.68</v>
      </c>
      <c r="F416" s="33">
        <f>'[1]Кальк (последующее)'!L395</f>
        <v>3.59</v>
      </c>
      <c r="G416" s="40">
        <f>'[1]Кальк (последующее)'!M395</f>
        <v>4.3099999999999996</v>
      </c>
      <c r="H416" s="35">
        <v>11</v>
      </c>
      <c r="I416" s="39">
        <f t="shared" si="40"/>
        <v>6.43</v>
      </c>
      <c r="J416" s="39">
        <f t="shared" si="41"/>
        <v>7.72</v>
      </c>
      <c r="K416" s="39">
        <f t="shared" si="38"/>
        <v>3.2</v>
      </c>
      <c r="L416" s="39">
        <f t="shared" si="39"/>
        <v>3.84</v>
      </c>
      <c r="M416" s="6">
        <f t="shared" si="42"/>
        <v>1.1260945709281962</v>
      </c>
      <c r="N416" s="27">
        <v>5.7309999999999999</v>
      </c>
      <c r="O416" s="27">
        <f t="shared" si="43"/>
        <v>5.7099999999999991</v>
      </c>
      <c r="P416" s="6">
        <v>5.71</v>
      </c>
      <c r="Q416" s="6">
        <v>6.85</v>
      </c>
      <c r="R416" s="6">
        <v>6.2809999999999997</v>
      </c>
    </row>
    <row r="417" spans="1:18" ht="49.5">
      <c r="A417" s="33" t="str">
        <f>'[1]Кальк (единичное)'!A431</f>
        <v>3.1.1.12.5.</v>
      </c>
      <c r="B417" s="38" t="str">
        <f>'[1]Кальк (единичное)'!B431</f>
        <v xml:space="preserve">определение жира в маргарине, жире кондитерском, майонезе, готовых блюдах (весовой метод) </v>
      </c>
      <c r="C417" s="47" t="str">
        <f>'[2]Кальк (единичное)'!N361</f>
        <v>исследование</v>
      </c>
      <c r="D417" s="33">
        <f>'[1]Кальк (единичное)'!L431</f>
        <v>10.06</v>
      </c>
      <c r="E417" s="33">
        <f>'[1]Кальк (единичное)'!M431</f>
        <v>12.07</v>
      </c>
      <c r="F417" s="33">
        <f>'[1]Кальк (последующее)'!L396</f>
        <v>7.15</v>
      </c>
      <c r="G417" s="40">
        <f>'[1]Кальк (последующее)'!M396</f>
        <v>8.58</v>
      </c>
      <c r="H417" s="35">
        <v>27</v>
      </c>
      <c r="I417" s="39">
        <f t="shared" si="40"/>
        <v>7.34</v>
      </c>
      <c r="J417" s="39">
        <f t="shared" si="41"/>
        <v>8.81</v>
      </c>
      <c r="K417" s="39">
        <f t="shared" si="38"/>
        <v>5.22</v>
      </c>
      <c r="L417" s="39">
        <f t="shared" si="39"/>
        <v>6.26</v>
      </c>
      <c r="M417" s="6">
        <f t="shared" si="42"/>
        <v>1.1223241590214068</v>
      </c>
      <c r="N417" s="27">
        <v>6.5339999999999998</v>
      </c>
      <c r="O417" s="27">
        <f t="shared" si="43"/>
        <v>6.5399999999999991</v>
      </c>
      <c r="P417" s="6">
        <v>6.54</v>
      </c>
      <c r="Q417" s="6">
        <v>7.85</v>
      </c>
      <c r="R417" s="6">
        <v>7.194</v>
      </c>
    </row>
    <row r="418" spans="1:18" ht="33">
      <c r="A418" s="33" t="str">
        <f>'[1]Кальк (единичное)'!A432</f>
        <v>3.1.1.12.6.</v>
      </c>
      <c r="B418" s="38" t="str">
        <f>'[1]Кальк (единичное)'!B432</f>
        <v>определение жира в мясопродуктах, концентратах (весовой метод)</v>
      </c>
      <c r="C418" s="47" t="str">
        <f>'[2]Кальк (единичное)'!N362</f>
        <v>исследование</v>
      </c>
      <c r="D418" s="33">
        <f>'[1]Кальк (единичное)'!L432</f>
        <v>10.06</v>
      </c>
      <c r="E418" s="33">
        <f>'[1]Кальк (единичное)'!M432</f>
        <v>12.07</v>
      </c>
      <c r="F418" s="33">
        <f>'[1]Кальк (последующее)'!L397</f>
        <v>5.73</v>
      </c>
      <c r="G418" s="40">
        <f>'[1]Кальк (последующее)'!M397</f>
        <v>6.88</v>
      </c>
      <c r="H418" s="35">
        <v>31</v>
      </c>
      <c r="I418" s="39">
        <f t="shared" si="40"/>
        <v>6.94</v>
      </c>
      <c r="J418" s="39">
        <f t="shared" si="41"/>
        <v>8.33</v>
      </c>
      <c r="K418" s="39">
        <f t="shared" si="38"/>
        <v>3.95</v>
      </c>
      <c r="L418" s="39">
        <f t="shared" si="39"/>
        <v>4.74</v>
      </c>
      <c r="M418" s="6">
        <f t="shared" si="42"/>
        <v>1.1302931596091206</v>
      </c>
      <c r="N418" s="27">
        <v>6.0830000000000002</v>
      </c>
      <c r="O418" s="27">
        <f t="shared" si="43"/>
        <v>6.14</v>
      </c>
      <c r="P418" s="6">
        <v>6.14</v>
      </c>
      <c r="Q418" s="6">
        <v>7.37</v>
      </c>
      <c r="R418" s="6">
        <v>6.7539999999999996</v>
      </c>
    </row>
    <row r="419" spans="1:18" ht="33">
      <c r="A419" s="33" t="str">
        <f>'[1]Кальк (единичное)'!A433</f>
        <v>3.1.1.12.7.</v>
      </c>
      <c r="B419" s="38" t="str">
        <f>'[1]Кальк (единичное)'!B433</f>
        <v>определение жира в сыре и плавленом сыре (весовой метод)</v>
      </c>
      <c r="C419" s="47" t="str">
        <f>'[2]Кальк (единичное)'!N363</f>
        <v>исследование</v>
      </c>
      <c r="D419" s="33">
        <f>'[1]Кальк (единичное)'!L433</f>
        <v>14.42</v>
      </c>
      <c r="E419" s="33">
        <f>'[1]Кальк (единичное)'!M433</f>
        <v>17.3</v>
      </c>
      <c r="F419" s="33">
        <f>'[1]Кальк (последующее)'!L398</f>
        <v>12.26</v>
      </c>
      <c r="G419" s="40">
        <f>'[1]Кальк (последующее)'!M398</f>
        <v>14.71</v>
      </c>
      <c r="H419" s="35">
        <v>42</v>
      </c>
      <c r="I419" s="39">
        <f t="shared" si="40"/>
        <v>8.36</v>
      </c>
      <c r="J419" s="39">
        <f t="shared" si="41"/>
        <v>10.029999999999999</v>
      </c>
      <c r="K419" s="39">
        <f t="shared" si="38"/>
        <v>7.11</v>
      </c>
      <c r="L419" s="39">
        <f t="shared" si="39"/>
        <v>8.5299999999999994</v>
      </c>
      <c r="M419" s="6">
        <f t="shared" si="42"/>
        <v>1.1374149659863946</v>
      </c>
      <c r="N419" s="27">
        <v>7.2930000000000001</v>
      </c>
      <c r="O419" s="27">
        <f t="shared" si="43"/>
        <v>7.35</v>
      </c>
      <c r="P419" s="6">
        <v>7.35</v>
      </c>
      <c r="Q419" s="6">
        <v>8.82</v>
      </c>
      <c r="R419" s="6">
        <v>8.0850000000000009</v>
      </c>
    </row>
    <row r="420" spans="1:18" ht="33">
      <c r="A420" s="33" t="str">
        <f>'[1]Кальк (единичное)'!A434</f>
        <v>3.1.1.12.8.</v>
      </c>
      <c r="B420" s="38" t="str">
        <f>'[1]Кальк (единичное)'!B434</f>
        <v>определение жира в сгущенных молочных консервах (весовой метод)</v>
      </c>
      <c r="C420" s="47" t="str">
        <f>'[2]Кальк (единичное)'!N364</f>
        <v>исследование</v>
      </c>
      <c r="D420" s="33">
        <f>'[1]Кальк (единичное)'!L434</f>
        <v>10.06</v>
      </c>
      <c r="E420" s="33">
        <f>'[1]Кальк (единичное)'!M434</f>
        <v>12.07</v>
      </c>
      <c r="F420" s="33">
        <f>'[1]Кальк (последующее)'!L399</f>
        <v>7.15</v>
      </c>
      <c r="G420" s="40">
        <f>'[1]Кальк (последующее)'!M399</f>
        <v>8.58</v>
      </c>
      <c r="H420" s="35">
        <v>40</v>
      </c>
      <c r="I420" s="39">
        <f t="shared" si="40"/>
        <v>6.04</v>
      </c>
      <c r="J420" s="39">
        <f t="shared" si="41"/>
        <v>7.25</v>
      </c>
      <c r="K420" s="39">
        <f t="shared" si="38"/>
        <v>4.29</v>
      </c>
      <c r="L420" s="39">
        <f t="shared" si="39"/>
        <v>5.15</v>
      </c>
      <c r="M420" s="6">
        <f t="shared" si="42"/>
        <v>1.1332082551594747</v>
      </c>
      <c r="N420" s="27">
        <v>5.3129999999999997</v>
      </c>
      <c r="O420" s="27">
        <f t="shared" si="43"/>
        <v>5.33</v>
      </c>
      <c r="P420" s="6">
        <v>5.33</v>
      </c>
      <c r="Q420" s="6">
        <v>6.4</v>
      </c>
      <c r="R420" s="6">
        <v>5.8630000000000004</v>
      </c>
    </row>
    <row r="421" spans="1:18" ht="49.5">
      <c r="A421" s="33" t="str">
        <f>'[1]Кальк (единичное)'!A435</f>
        <v>3.1.1.12.9.</v>
      </c>
      <c r="B421" s="38" t="str">
        <f>'[1]Кальк (единичное)'!B435</f>
        <v>определение массовой доли жира методом экстракции в аппарате «Сокслет» в рационах, готовых блюдах</v>
      </c>
      <c r="C421" s="47" t="str">
        <f>'[2]Кальк (единичное)'!N365</f>
        <v>исследование</v>
      </c>
      <c r="D421" s="33">
        <f>'[1]Кальк (единичное)'!L435</f>
        <v>17.23</v>
      </c>
      <c r="E421" s="33">
        <f>'[1]Кальк (единичное)'!M435</f>
        <v>20.68</v>
      </c>
      <c r="F421" s="33">
        <f>'[1]Кальк (последующее)'!L400</f>
        <v>11.5</v>
      </c>
      <c r="G421" s="40">
        <f>'[1]Кальк (последующее)'!M400</f>
        <v>13.8</v>
      </c>
      <c r="H421" s="35">
        <v>42</v>
      </c>
      <c r="I421" s="39">
        <f t="shared" si="40"/>
        <v>9.99</v>
      </c>
      <c r="J421" s="39">
        <f t="shared" si="41"/>
        <v>11.99</v>
      </c>
      <c r="K421" s="39">
        <f t="shared" si="38"/>
        <v>6.67</v>
      </c>
      <c r="L421" s="39">
        <f t="shared" si="39"/>
        <v>8</v>
      </c>
      <c r="M421" s="6">
        <f t="shared" si="42"/>
        <v>1.1365187713310581</v>
      </c>
      <c r="N421" s="27">
        <v>8.7230000000000008</v>
      </c>
      <c r="O421" s="27">
        <f t="shared" si="43"/>
        <v>8.7899999999999991</v>
      </c>
      <c r="P421" s="6">
        <v>8.7899999999999991</v>
      </c>
      <c r="Q421" s="6">
        <v>10.55</v>
      </c>
      <c r="R421" s="6">
        <v>9.6690000000000005</v>
      </c>
    </row>
    <row r="422" spans="1:18" ht="33">
      <c r="A422" s="33" t="str">
        <f>'[1]Кальк (единичное)'!A436</f>
        <v>3.1.1.13.</v>
      </c>
      <c r="B422" s="38" t="str">
        <f>'[1]Кальк (единичное)'!B436</f>
        <v>определение степени окисления фритюрного жира</v>
      </c>
      <c r="C422" s="47" t="str">
        <f>'[2]Кальк (единичное)'!N366</f>
        <v>исследование</v>
      </c>
      <c r="D422" s="33">
        <f>'[1]Кальк (единичное)'!L436</f>
        <v>7.15</v>
      </c>
      <c r="E422" s="33">
        <f>'[1]Кальк (единичное)'!M436</f>
        <v>8.58</v>
      </c>
      <c r="F422" s="33">
        <f>'[1]Кальк (последующее)'!L401</f>
        <v>4.28</v>
      </c>
      <c r="G422" s="40">
        <f>'[1]Кальк (последующее)'!M401</f>
        <v>5.14</v>
      </c>
      <c r="H422" s="35">
        <v>10</v>
      </c>
      <c r="I422" s="39">
        <f t="shared" si="40"/>
        <v>6.44</v>
      </c>
      <c r="J422" s="39">
        <f t="shared" si="41"/>
        <v>7.73</v>
      </c>
      <c r="K422" s="39">
        <f t="shared" si="38"/>
        <v>3.85</v>
      </c>
      <c r="L422" s="39">
        <f t="shared" si="39"/>
        <v>4.62</v>
      </c>
      <c r="M422" s="6">
        <f t="shared" si="42"/>
        <v>1.1258741258741261</v>
      </c>
      <c r="N422" s="27">
        <v>5.742</v>
      </c>
      <c r="O422" s="27">
        <f t="shared" si="43"/>
        <v>5.72</v>
      </c>
      <c r="P422" s="6">
        <v>5.72</v>
      </c>
      <c r="Q422" s="6">
        <v>6.86</v>
      </c>
      <c r="R422" s="6">
        <v>6.2919999999999998</v>
      </c>
    </row>
    <row r="423" spans="1:18">
      <c r="A423" s="33" t="str">
        <f>'[1]Кальк (единичное)'!A437</f>
        <v>3.1.1.14.</v>
      </c>
      <c r="B423" s="38" t="str">
        <f>'[1]Кальк (единичное)'!B437</f>
        <v xml:space="preserve">определение щелочности: </v>
      </c>
      <c r="C423" s="47" t="str">
        <f>'[2]Кальк (единичное)'!N367</f>
        <v>исследование</v>
      </c>
      <c r="D423" s="33">
        <f>'[1]Кальк (единичное)'!L437</f>
        <v>0</v>
      </c>
      <c r="E423" s="33">
        <f>'[1]Кальк (единичное)'!M437</f>
        <v>0</v>
      </c>
      <c r="F423" s="33">
        <f>'[1]Кальк (последующее)'!L402</f>
        <v>0</v>
      </c>
      <c r="G423" s="40">
        <f>'[1]Кальк (последующее)'!M402</f>
        <v>0</v>
      </c>
      <c r="H423" s="35"/>
      <c r="I423" s="39">
        <f t="shared" si="40"/>
        <v>0</v>
      </c>
      <c r="J423" s="39">
        <f t="shared" si="41"/>
        <v>0</v>
      </c>
      <c r="K423" s="39">
        <f t="shared" si="38"/>
        <v>0</v>
      </c>
      <c r="L423" s="39">
        <f t="shared" si="39"/>
        <v>0</v>
      </c>
      <c r="M423" s="6" t="e">
        <f t="shared" si="42"/>
        <v>#DIV/0!</v>
      </c>
      <c r="N423" s="27">
        <v>0</v>
      </c>
      <c r="O423" s="27" t="e">
        <f t="shared" si="43"/>
        <v>#DIV/0!</v>
      </c>
      <c r="P423" s="6">
        <v>0</v>
      </c>
      <c r="Q423" s="6">
        <v>0</v>
      </c>
      <c r="R423" s="6">
        <v>0</v>
      </c>
    </row>
    <row r="424" spans="1:18" ht="33">
      <c r="A424" s="33" t="str">
        <f>'[1]Кальк (единичное)'!A438</f>
        <v>3.1.1.14.1.</v>
      </c>
      <c r="B424" s="38" t="str">
        <f>'[1]Кальк (единичное)'!B438</f>
        <v>определение щелочности в мучных кондитерских изделиях</v>
      </c>
      <c r="C424" s="47" t="str">
        <f>'[2]Кальк (единичное)'!N368</f>
        <v>исследование</v>
      </c>
      <c r="D424" s="33">
        <f>'[1]Кальк (единичное)'!L438</f>
        <v>5.73</v>
      </c>
      <c r="E424" s="33">
        <f>'[1]Кальк (единичное)'!M438</f>
        <v>6.88</v>
      </c>
      <c r="F424" s="33">
        <f>'[1]Кальк (последующее)'!L403</f>
        <v>2.85</v>
      </c>
      <c r="G424" s="40">
        <f>'[1]Кальк (последующее)'!M403</f>
        <v>3.42</v>
      </c>
      <c r="H424" s="35">
        <v>4</v>
      </c>
      <c r="I424" s="39">
        <f t="shared" si="40"/>
        <v>5.5</v>
      </c>
      <c r="J424" s="39">
        <f t="shared" si="41"/>
        <v>6.6</v>
      </c>
      <c r="K424" s="39">
        <f t="shared" si="38"/>
        <v>2.74</v>
      </c>
      <c r="L424" s="39">
        <f t="shared" si="39"/>
        <v>3.29</v>
      </c>
      <c r="M424" s="6">
        <f t="shared" si="42"/>
        <v>1.1293634496919918</v>
      </c>
      <c r="N424" s="27">
        <v>4.851</v>
      </c>
      <c r="O424" s="27">
        <f t="shared" si="43"/>
        <v>4.87</v>
      </c>
      <c r="P424" s="6">
        <v>4.87</v>
      </c>
      <c r="Q424" s="6">
        <v>5.84</v>
      </c>
      <c r="R424" s="6">
        <v>5.3570000000000002</v>
      </c>
    </row>
    <row r="425" spans="1:18" ht="33">
      <c r="A425" s="33" t="str">
        <f>'[1]Кальк (единичное)'!A439</f>
        <v>3.1.1.14.2.</v>
      </c>
      <c r="B425" s="38" t="str">
        <f>'[1]Кальк (единичное)'!B439</f>
        <v xml:space="preserve">определение общей щелочности золы во фруктовых и овощных соках </v>
      </c>
      <c r="C425" s="47" t="str">
        <f>'[2]Кальк (единичное)'!N369</f>
        <v>исследование</v>
      </c>
      <c r="D425" s="33">
        <f>'[1]Кальк (единичное)'!L439</f>
        <v>20.07</v>
      </c>
      <c r="E425" s="33">
        <f>'[1]Кальк (единичное)'!M439</f>
        <v>24.08</v>
      </c>
      <c r="F425" s="33">
        <f>'[1]Кальк (последующее)'!L404</f>
        <v>14.3</v>
      </c>
      <c r="G425" s="40">
        <f>'[1]Кальк (последующее)'!M404</f>
        <v>17.16</v>
      </c>
      <c r="H425" s="35">
        <v>36</v>
      </c>
      <c r="I425" s="39">
        <f t="shared" si="40"/>
        <v>12.84</v>
      </c>
      <c r="J425" s="39">
        <f t="shared" si="41"/>
        <v>15.41</v>
      </c>
      <c r="K425" s="39">
        <f t="shared" si="38"/>
        <v>9.15</v>
      </c>
      <c r="L425" s="39">
        <f t="shared" si="39"/>
        <v>10.98</v>
      </c>
      <c r="M425" s="6">
        <f t="shared" si="42"/>
        <v>1.1223776223776225</v>
      </c>
      <c r="N425" s="27">
        <v>11.484</v>
      </c>
      <c r="O425" s="27">
        <f t="shared" si="43"/>
        <v>11.439999999999998</v>
      </c>
      <c r="P425" s="6">
        <v>11.44</v>
      </c>
      <c r="Q425" s="6">
        <v>13.73</v>
      </c>
      <c r="R425" s="6">
        <v>12.584</v>
      </c>
    </row>
    <row r="426" spans="1:18">
      <c r="A426" s="33" t="str">
        <f>'[1]Кальк (единичное)'!A440</f>
        <v>3.1.1.15.</v>
      </c>
      <c r="B426" s="38" t="str">
        <f>'[1]Кальк (единичное)'!B440</f>
        <v>определение редуцирующих веществ:</v>
      </c>
      <c r="C426" s="47" t="str">
        <f>'[2]Кальк (единичное)'!N370</f>
        <v>исследование</v>
      </c>
      <c r="D426" s="33">
        <f>'[1]Кальк (единичное)'!L440</f>
        <v>0</v>
      </c>
      <c r="E426" s="33">
        <f>'[1]Кальк (единичное)'!M440</f>
        <v>0</v>
      </c>
      <c r="F426" s="33">
        <f>'[1]Кальк (последующее)'!L405</f>
        <v>0</v>
      </c>
      <c r="G426" s="40">
        <f>'[1]Кальк (последующее)'!M405</f>
        <v>0</v>
      </c>
      <c r="H426" s="35"/>
      <c r="I426" s="39">
        <f t="shared" si="40"/>
        <v>0</v>
      </c>
      <c r="J426" s="39">
        <f t="shared" si="41"/>
        <v>0</v>
      </c>
      <c r="K426" s="39">
        <f t="shared" si="38"/>
        <v>0</v>
      </c>
      <c r="L426" s="39">
        <f t="shared" si="39"/>
        <v>0</v>
      </c>
      <c r="M426" s="6" t="e">
        <f t="shared" si="42"/>
        <v>#DIV/0!</v>
      </c>
      <c r="N426" s="27">
        <v>0</v>
      </c>
      <c r="O426" s="27" t="e">
        <f t="shared" si="43"/>
        <v>#DIV/0!</v>
      </c>
      <c r="P426" s="6">
        <v>0</v>
      </c>
      <c r="Q426" s="6">
        <v>0</v>
      </c>
      <c r="R426" s="6">
        <v>0</v>
      </c>
    </row>
    <row r="427" spans="1:18" ht="49.5">
      <c r="A427" s="33" t="str">
        <f>'[1]Кальк (единичное)'!A441</f>
        <v>3.1.1.15.1.</v>
      </c>
      <c r="B427" s="38" t="str">
        <f>'[1]Кальк (единичное)'!B441</f>
        <v>определение редуцирующих веществ (сахара до инверсии) в кондитерских изделиях (йодометрический метод)</v>
      </c>
      <c r="C427" s="47" t="str">
        <f>'[2]Кальк (единичное)'!N371</f>
        <v>исследование</v>
      </c>
      <c r="D427" s="33">
        <f>'[1]Кальк (единичное)'!L441</f>
        <v>15.69</v>
      </c>
      <c r="E427" s="33">
        <f>'[1]Кальк (единичное)'!M441</f>
        <v>18.829999999999998</v>
      </c>
      <c r="F427" s="33">
        <f>'[1]Кальк (последующее)'!L406</f>
        <v>8.58</v>
      </c>
      <c r="G427" s="40">
        <f>'[1]Кальк (последующее)'!M406</f>
        <v>10.3</v>
      </c>
      <c r="H427" s="35">
        <v>40</v>
      </c>
      <c r="I427" s="39">
        <f t="shared" si="40"/>
        <v>9.41</v>
      </c>
      <c r="J427" s="39">
        <f t="shared" si="41"/>
        <v>11.29</v>
      </c>
      <c r="K427" s="39">
        <f t="shared" si="38"/>
        <v>5.15</v>
      </c>
      <c r="L427" s="39">
        <f t="shared" si="39"/>
        <v>6.18</v>
      </c>
      <c r="M427" s="6">
        <f t="shared" si="42"/>
        <v>1.1310096153846154</v>
      </c>
      <c r="N427" s="27">
        <v>8.2829999999999995</v>
      </c>
      <c r="O427" s="27">
        <f t="shared" si="43"/>
        <v>8.32</v>
      </c>
      <c r="P427" s="6">
        <v>8.32</v>
      </c>
      <c r="Q427" s="6">
        <v>9.98</v>
      </c>
      <c r="R427" s="6">
        <v>9.1519999999999992</v>
      </c>
    </row>
    <row r="428" spans="1:18" ht="49.5">
      <c r="A428" s="33" t="str">
        <f>'[1]Кальк (единичное)'!A442</f>
        <v>3.1.1.15.2.</v>
      </c>
      <c r="B428" s="38" t="str">
        <f>'[1]Кальк (единичное)'!B442</f>
        <v>определение редуцирующих веществ (сахара до инверсии) в кондитерских изделиях (феррицианидный метод)</v>
      </c>
      <c r="C428" s="47" t="str">
        <f>'[2]Кальк (единичное)'!N372</f>
        <v>исследование</v>
      </c>
      <c r="D428" s="33">
        <f>'[1]Кальк (единичное)'!L442</f>
        <v>14.3</v>
      </c>
      <c r="E428" s="33">
        <f>'[1]Кальк (единичное)'!M442</f>
        <v>17.16</v>
      </c>
      <c r="F428" s="33">
        <f>'[1]Кальк (последующее)'!L407</f>
        <v>8.58</v>
      </c>
      <c r="G428" s="40">
        <f>'[1]Кальк (последующее)'!M407</f>
        <v>10.3</v>
      </c>
      <c r="H428" s="35">
        <v>37</v>
      </c>
      <c r="I428" s="39">
        <f t="shared" si="40"/>
        <v>9.01</v>
      </c>
      <c r="J428" s="39">
        <f t="shared" si="41"/>
        <v>10.81</v>
      </c>
      <c r="K428" s="39">
        <f t="shared" si="38"/>
        <v>5.41</v>
      </c>
      <c r="L428" s="39">
        <f t="shared" si="39"/>
        <v>6.49</v>
      </c>
      <c r="M428" s="6">
        <f t="shared" si="42"/>
        <v>1.1248439450686643</v>
      </c>
      <c r="N428" s="27">
        <v>8.0190000000000001</v>
      </c>
      <c r="O428" s="27">
        <f t="shared" si="43"/>
        <v>8.01</v>
      </c>
      <c r="P428" s="6">
        <v>8.01</v>
      </c>
      <c r="Q428" s="6">
        <v>9.61</v>
      </c>
      <c r="R428" s="6">
        <v>8.8109999999999999</v>
      </c>
    </row>
    <row r="429" spans="1:18">
      <c r="A429" s="33" t="str">
        <f>'[1]Кальк (единичное)'!A443</f>
        <v>3.1.1.16.</v>
      </c>
      <c r="B429" s="38" t="str">
        <f>'[1]Кальк (единичное)'!B443</f>
        <v>определение сахара:</v>
      </c>
      <c r="C429" s="47"/>
      <c r="D429" s="33">
        <f>'[1]Кальк (единичное)'!L443</f>
        <v>0</v>
      </c>
      <c r="E429" s="33">
        <f>'[1]Кальк (единичное)'!M443</f>
        <v>0</v>
      </c>
      <c r="F429" s="33">
        <f>'[1]Кальк (последующее)'!L408</f>
        <v>0</v>
      </c>
      <c r="G429" s="40">
        <f>'[1]Кальк (последующее)'!M408</f>
        <v>0</v>
      </c>
      <c r="H429" s="35"/>
      <c r="I429" s="39">
        <f t="shared" si="40"/>
        <v>0</v>
      </c>
      <c r="J429" s="39">
        <f t="shared" si="41"/>
        <v>0</v>
      </c>
      <c r="K429" s="39">
        <f t="shared" si="38"/>
        <v>0</v>
      </c>
      <c r="L429" s="39">
        <f t="shared" si="39"/>
        <v>0</v>
      </c>
      <c r="M429" s="6" t="e">
        <f t="shared" si="42"/>
        <v>#DIV/0!</v>
      </c>
      <c r="N429" s="27">
        <v>0</v>
      </c>
      <c r="O429" s="27" t="e">
        <f t="shared" si="43"/>
        <v>#DIV/0!</v>
      </c>
      <c r="P429" s="6">
        <v>0</v>
      </c>
      <c r="Q429" s="6">
        <v>0</v>
      </c>
      <c r="R429" s="6">
        <v>0</v>
      </c>
    </row>
    <row r="430" spans="1:18">
      <c r="A430" s="33" t="str">
        <f>'[1]Кальк (единичное)'!A444</f>
        <v>3.1.1.16.1.</v>
      </c>
      <c r="B430" s="38" t="str">
        <f>'[1]Кальк (единичное)'!B444</f>
        <v>определение сахара (КФК)</v>
      </c>
      <c r="C430" s="47" t="str">
        <f>'[2]Кальк (единичное)'!N374</f>
        <v>исследование</v>
      </c>
      <c r="D430" s="33">
        <f>'[1]Кальк (единичное)'!L444</f>
        <v>22.98</v>
      </c>
      <c r="E430" s="33">
        <f>'[1]Кальк (единичное)'!M444</f>
        <v>27.58</v>
      </c>
      <c r="F430" s="33">
        <f>'[1]Кальк (последующее)'!L409</f>
        <v>4.29</v>
      </c>
      <c r="G430" s="40">
        <f>'[1]Кальк (последующее)'!M409</f>
        <v>5.15</v>
      </c>
      <c r="H430" s="35">
        <v>42</v>
      </c>
      <c r="I430" s="39">
        <f t="shared" si="40"/>
        <v>13.33</v>
      </c>
      <c r="J430" s="39">
        <f t="shared" si="41"/>
        <v>16</v>
      </c>
      <c r="K430" s="39">
        <f t="shared" si="38"/>
        <v>2.4900000000000002</v>
      </c>
      <c r="L430" s="39">
        <f t="shared" si="39"/>
        <v>2.99</v>
      </c>
      <c r="M430" s="6">
        <f t="shared" si="42"/>
        <v>1.137372013651877</v>
      </c>
      <c r="N430" s="27">
        <v>11.627000000000001</v>
      </c>
      <c r="O430" s="27">
        <f t="shared" si="43"/>
        <v>11.72</v>
      </c>
      <c r="P430" s="6">
        <v>11.72</v>
      </c>
      <c r="Q430" s="6">
        <v>14.06</v>
      </c>
      <c r="R430" s="6">
        <v>12.891999999999999</v>
      </c>
    </row>
    <row r="431" spans="1:18">
      <c r="A431" s="33" t="str">
        <f>'[1]Кальк (единичное)'!A445</f>
        <v>3.1.1.16.2.</v>
      </c>
      <c r="B431" s="38" t="str">
        <f>'[1]Кальк (единичное)'!B445</f>
        <v>определение сахара (КФК) (ускоренный метод)</v>
      </c>
      <c r="C431" s="47" t="str">
        <f>'[2]Кальк (единичное)'!N375</f>
        <v>исследование</v>
      </c>
      <c r="D431" s="33">
        <f>'[1]Кальк (единичное)'!L445</f>
        <v>21.5</v>
      </c>
      <c r="E431" s="33">
        <f>'[1]Кальк (единичное)'!M445</f>
        <v>25.8</v>
      </c>
      <c r="F431" s="33">
        <f>'[1]Кальк (последующее)'!L410</f>
        <v>4.29</v>
      </c>
      <c r="G431" s="40">
        <f>'[1]Кальк (последующее)'!M410</f>
        <v>5.15</v>
      </c>
      <c r="H431" s="35">
        <v>48</v>
      </c>
      <c r="I431" s="39">
        <f t="shared" si="40"/>
        <v>11.18</v>
      </c>
      <c r="J431" s="39">
        <f t="shared" si="41"/>
        <v>13.42</v>
      </c>
      <c r="K431" s="39">
        <f t="shared" si="38"/>
        <v>2.23</v>
      </c>
      <c r="L431" s="39">
        <f t="shared" si="39"/>
        <v>2.68</v>
      </c>
      <c r="M431" s="6">
        <f t="shared" si="42"/>
        <v>1.1304347826086956</v>
      </c>
      <c r="N431" s="27">
        <v>9.8119999999999994</v>
      </c>
      <c r="O431" s="27">
        <f t="shared" si="43"/>
        <v>9.89</v>
      </c>
      <c r="P431" s="6">
        <v>9.89</v>
      </c>
      <c r="Q431" s="6">
        <v>11.87</v>
      </c>
      <c r="R431" s="6">
        <v>10.879</v>
      </c>
    </row>
    <row r="432" spans="1:18" ht="49.5">
      <c r="A432" s="33" t="str">
        <f>'[1]Кальк (единичное)'!A446</f>
        <v>3.1.1.16.3.</v>
      </c>
      <c r="B432" s="38" t="str">
        <f>'[1]Кальк (единичное)'!B446</f>
        <v>определение сахара в алкогольных и безалкогольных напитках (титриметрический метод)</v>
      </c>
      <c r="C432" s="47" t="str">
        <f>'[2]Кальк (единичное)'!N376</f>
        <v>исследование</v>
      </c>
      <c r="D432" s="33">
        <f>'[1]Кальк (единичное)'!L446</f>
        <v>17.23</v>
      </c>
      <c r="E432" s="33">
        <f>'[1]Кальк (единичное)'!M446</f>
        <v>20.68</v>
      </c>
      <c r="F432" s="33">
        <f>'[1]Кальк (последующее)'!L411</f>
        <v>4.29</v>
      </c>
      <c r="G432" s="40">
        <f>'[1]Кальк (последующее)'!M411</f>
        <v>5.15</v>
      </c>
      <c r="H432" s="35">
        <v>32</v>
      </c>
      <c r="I432" s="39">
        <f t="shared" si="40"/>
        <v>11.72</v>
      </c>
      <c r="J432" s="39">
        <f t="shared" si="41"/>
        <v>14.06</v>
      </c>
      <c r="K432" s="39">
        <f t="shared" si="38"/>
        <v>2.92</v>
      </c>
      <c r="L432" s="39">
        <f t="shared" si="39"/>
        <v>3.5</v>
      </c>
      <c r="M432" s="6">
        <f t="shared" si="42"/>
        <v>1.1334622823984526</v>
      </c>
      <c r="N432" s="27">
        <v>10.23</v>
      </c>
      <c r="O432" s="27">
        <f t="shared" si="43"/>
        <v>10.34</v>
      </c>
      <c r="P432" s="6">
        <v>10.34</v>
      </c>
      <c r="Q432" s="6">
        <v>12.41</v>
      </c>
      <c r="R432" s="6">
        <v>11.374000000000001</v>
      </c>
    </row>
    <row r="433" spans="1:18" ht="49.5">
      <c r="A433" s="33" t="str">
        <f>'[1]Кальк (единичное)'!A447</f>
        <v>3.1.1.16.4.</v>
      </c>
      <c r="B433" s="38" t="str">
        <f>'[1]Кальк (единичное)'!B447</f>
        <v>определение сахара, кроме алкогольных и безалкогольных напитков, (титриметрический метод)</v>
      </c>
      <c r="C433" s="47" t="str">
        <f>'[2]Кальк (единичное)'!N377</f>
        <v>исследование</v>
      </c>
      <c r="D433" s="33">
        <f>'[1]Кальк (единичное)'!L447</f>
        <v>17.23</v>
      </c>
      <c r="E433" s="33">
        <f>'[1]Кальк (единичное)'!M447</f>
        <v>20.68</v>
      </c>
      <c r="F433" s="33">
        <f>'[1]Кальк (последующее)'!L412</f>
        <v>4.29</v>
      </c>
      <c r="G433" s="40">
        <f>'[1]Кальк (последующее)'!M412</f>
        <v>5.15</v>
      </c>
      <c r="H433" s="35">
        <v>29</v>
      </c>
      <c r="I433" s="39">
        <f t="shared" si="40"/>
        <v>12.23</v>
      </c>
      <c r="J433" s="39">
        <f t="shared" si="41"/>
        <v>14.68</v>
      </c>
      <c r="K433" s="39">
        <f t="shared" si="38"/>
        <v>3.05</v>
      </c>
      <c r="L433" s="39">
        <f t="shared" si="39"/>
        <v>3.66</v>
      </c>
      <c r="M433" s="6">
        <f t="shared" si="42"/>
        <v>1.127188940092166</v>
      </c>
      <c r="N433" s="27">
        <v>10.802</v>
      </c>
      <c r="O433" s="27">
        <f t="shared" si="43"/>
        <v>10.85</v>
      </c>
      <c r="P433" s="6">
        <v>10.85</v>
      </c>
      <c r="Q433" s="6">
        <v>13.02</v>
      </c>
      <c r="R433" s="6">
        <v>11.935</v>
      </c>
    </row>
    <row r="434" spans="1:18" ht="49.5">
      <c r="A434" s="33" t="str">
        <f>'[1]Кальк (единичное)'!A448</f>
        <v>3.1.1.16.5.</v>
      </c>
      <c r="B434" s="38" t="str">
        <f>'[1]Кальк (единичное)'!B448</f>
        <v>определение сахара (до и после инверсии) в кондитерских изделиях (йодометрический метод)</v>
      </c>
      <c r="C434" s="47" t="str">
        <f>'[2]Кальк (единичное)'!N378</f>
        <v>исследование</v>
      </c>
      <c r="D434" s="33">
        <f>'[1]Кальк (единичное)'!L448</f>
        <v>18.600000000000001</v>
      </c>
      <c r="E434" s="33">
        <f>'[1]Кальк (единичное)'!M448</f>
        <v>22.32</v>
      </c>
      <c r="F434" s="33">
        <f>'[1]Кальк (последующее)'!L413</f>
        <v>11.5</v>
      </c>
      <c r="G434" s="40">
        <f>'[1]Кальк (последующее)'!M413</f>
        <v>13.8</v>
      </c>
      <c r="H434" s="35">
        <v>41</v>
      </c>
      <c r="I434" s="39">
        <f t="shared" si="40"/>
        <v>10.97</v>
      </c>
      <c r="J434" s="39">
        <f t="shared" si="41"/>
        <v>13.16</v>
      </c>
      <c r="K434" s="39">
        <f t="shared" si="38"/>
        <v>6.79</v>
      </c>
      <c r="L434" s="39">
        <f t="shared" si="39"/>
        <v>8.15</v>
      </c>
      <c r="M434" s="6">
        <f t="shared" si="42"/>
        <v>1.1344364012409516</v>
      </c>
      <c r="N434" s="27">
        <v>9.6140000000000008</v>
      </c>
      <c r="O434" s="27">
        <f t="shared" si="43"/>
        <v>9.6699999999999982</v>
      </c>
      <c r="P434" s="6">
        <v>9.67</v>
      </c>
      <c r="Q434" s="6">
        <v>11.6</v>
      </c>
      <c r="R434" s="6">
        <v>10.637</v>
      </c>
    </row>
    <row r="435" spans="1:18" ht="49.5">
      <c r="A435" s="33" t="str">
        <f>'[1]Кальк (единичное)'!A449</f>
        <v>3.1.1.16.6.</v>
      </c>
      <c r="B435" s="38" t="str">
        <f>'[1]Кальк (единичное)'!B449</f>
        <v>определение определение сахара (до и после инверсии) в кондитерских изделиях (феррицианидный метод)</v>
      </c>
      <c r="C435" s="47" t="str">
        <f>'[2]Кальк (единичное)'!N379</f>
        <v>исследование</v>
      </c>
      <c r="D435" s="33">
        <f>'[1]Кальк (единичное)'!L449</f>
        <v>18.600000000000001</v>
      </c>
      <c r="E435" s="33">
        <f>'[1]Кальк (единичное)'!M449</f>
        <v>22.32</v>
      </c>
      <c r="F435" s="33">
        <f>'[1]Кальк (последующее)'!L414</f>
        <v>11.5</v>
      </c>
      <c r="G435" s="40">
        <f>'[1]Кальк (последующее)'!M414</f>
        <v>13.8</v>
      </c>
      <c r="H435" s="35">
        <v>46</v>
      </c>
      <c r="I435" s="39">
        <f t="shared" si="40"/>
        <v>10.039999999999999</v>
      </c>
      <c r="J435" s="39">
        <f t="shared" si="41"/>
        <v>12.05</v>
      </c>
      <c r="K435" s="39">
        <f t="shared" si="38"/>
        <v>6.21</v>
      </c>
      <c r="L435" s="39">
        <f t="shared" si="39"/>
        <v>7.45</v>
      </c>
      <c r="M435" s="6">
        <f t="shared" si="42"/>
        <v>1.1243001119820828</v>
      </c>
      <c r="N435" s="27">
        <v>8.8989999999999991</v>
      </c>
      <c r="O435" s="27">
        <f t="shared" si="43"/>
        <v>8.93</v>
      </c>
      <c r="P435" s="6">
        <v>8.93</v>
      </c>
      <c r="Q435" s="6">
        <v>10.72</v>
      </c>
      <c r="R435" s="6">
        <v>9.8230000000000004</v>
      </c>
    </row>
    <row r="436" spans="1:18">
      <c r="A436" s="33" t="str">
        <f>'[1]Кальк (единичное)'!A450</f>
        <v>3.1.1.17.</v>
      </c>
      <c r="B436" s="38" t="str">
        <f>'[1]Кальк (единичное)'!B450</f>
        <v>определение сахарозы:</v>
      </c>
      <c r="C436" s="47"/>
      <c r="D436" s="33">
        <f>'[1]Кальк (единичное)'!L450</f>
        <v>0</v>
      </c>
      <c r="E436" s="33">
        <f>'[1]Кальк (единичное)'!M450</f>
        <v>0</v>
      </c>
      <c r="F436" s="33">
        <f>'[1]Кальк (последующее)'!L415</f>
        <v>0</v>
      </c>
      <c r="G436" s="40">
        <f>'[1]Кальк (последующее)'!M415</f>
        <v>0</v>
      </c>
      <c r="H436" s="35"/>
      <c r="I436" s="39">
        <f t="shared" si="40"/>
        <v>0</v>
      </c>
      <c r="J436" s="39">
        <f t="shared" si="41"/>
        <v>0</v>
      </c>
      <c r="K436" s="39">
        <f t="shared" si="38"/>
        <v>0</v>
      </c>
      <c r="L436" s="39">
        <f t="shared" si="39"/>
        <v>0</v>
      </c>
      <c r="M436" s="6" t="e">
        <f t="shared" si="42"/>
        <v>#DIV/0!</v>
      </c>
      <c r="N436" s="27">
        <v>0</v>
      </c>
      <c r="O436" s="27" t="e">
        <f t="shared" si="43"/>
        <v>#DIV/0!</v>
      </c>
      <c r="P436" s="6">
        <v>0</v>
      </c>
      <c r="Q436" s="6">
        <v>0</v>
      </c>
      <c r="R436" s="6">
        <v>0</v>
      </c>
    </row>
    <row r="437" spans="1:18">
      <c r="A437" s="33" t="str">
        <f>'[1]Кальк (единичное)'!A451</f>
        <v>3.1.1.17.2.</v>
      </c>
      <c r="B437" s="38" t="str">
        <f>'[1]Кальк (единичное)'!B451</f>
        <v>определение сахарозы в меде (КФК)</v>
      </c>
      <c r="C437" s="47" t="str">
        <f>'[2]Кальк (единичное)'!N381</f>
        <v>исследование</v>
      </c>
      <c r="D437" s="33">
        <f>'[1]Кальк (единичное)'!L451</f>
        <v>12.95</v>
      </c>
      <c r="E437" s="33">
        <f>'[1]Кальк (единичное)'!M451</f>
        <v>15.54</v>
      </c>
      <c r="F437" s="33">
        <f>'[1]Кальк (последующее)'!L416</f>
        <v>7.88</v>
      </c>
      <c r="G437" s="40">
        <f>'[1]Кальк (последующее)'!M416</f>
        <v>9.4600000000000009</v>
      </c>
      <c r="H437" s="35">
        <v>41</v>
      </c>
      <c r="I437" s="39">
        <f t="shared" si="40"/>
        <v>7.64</v>
      </c>
      <c r="J437" s="39">
        <f t="shared" si="41"/>
        <v>9.17</v>
      </c>
      <c r="K437" s="39">
        <f t="shared" si="38"/>
        <v>4.6500000000000004</v>
      </c>
      <c r="L437" s="39">
        <f t="shared" si="39"/>
        <v>5.58</v>
      </c>
      <c r="M437" s="6">
        <f t="shared" si="42"/>
        <v>1.1352154531946508</v>
      </c>
      <c r="N437" s="27">
        <v>6.6989999999999998</v>
      </c>
      <c r="O437" s="27">
        <f t="shared" si="43"/>
        <v>6.7299999999999995</v>
      </c>
      <c r="P437" s="6">
        <v>6.73</v>
      </c>
      <c r="Q437" s="6">
        <v>8.08</v>
      </c>
      <c r="R437" s="6">
        <v>7.4029999999999996</v>
      </c>
    </row>
    <row r="438" spans="1:18" ht="33">
      <c r="A438" s="33" t="str">
        <f>'[1]Кальк (единичное)'!A452</f>
        <v>3.1.1.17.3.</v>
      </c>
      <c r="B438" s="38" t="str">
        <f>'[1]Кальк (единичное)'!B452</f>
        <v>определение сахарозы в кондитерских изделиях (КФК)</v>
      </c>
      <c r="C438" s="47" t="str">
        <f>'[2]Кальк (единичное)'!N382</f>
        <v>исследование</v>
      </c>
      <c r="D438" s="33">
        <f>'[1]Кальк (единичное)'!L452</f>
        <v>15.69</v>
      </c>
      <c r="E438" s="33">
        <f>'[1]Кальк (единичное)'!M452</f>
        <v>18.829999999999998</v>
      </c>
      <c r="F438" s="33">
        <f>'[1]Кальк (последующее)'!L417</f>
        <v>8.58</v>
      </c>
      <c r="G438" s="40">
        <f>'[1]Кальк (последующее)'!M417</f>
        <v>10.3</v>
      </c>
      <c r="H438" s="35">
        <v>15</v>
      </c>
      <c r="I438" s="39">
        <f t="shared" si="40"/>
        <v>13.34</v>
      </c>
      <c r="J438" s="39">
        <f t="shared" si="41"/>
        <v>16.010000000000002</v>
      </c>
      <c r="K438" s="39">
        <f t="shared" si="38"/>
        <v>7.29</v>
      </c>
      <c r="L438" s="39">
        <f t="shared" si="39"/>
        <v>8.75</v>
      </c>
      <c r="M438" s="6">
        <f t="shared" si="42"/>
        <v>1.1333899745114699</v>
      </c>
      <c r="N438" s="27">
        <v>11.737</v>
      </c>
      <c r="O438" s="27">
        <f t="shared" si="43"/>
        <v>11.77</v>
      </c>
      <c r="P438" s="6">
        <v>11.77</v>
      </c>
      <c r="Q438" s="6">
        <v>14.12</v>
      </c>
      <c r="R438" s="6">
        <v>12.946999999999999</v>
      </c>
    </row>
    <row r="439" spans="1:18" ht="33">
      <c r="A439" s="33" t="str">
        <f>'[1]Кальк (единичное)'!A453</f>
        <v>3.1.1.17.4.</v>
      </c>
      <c r="B439" s="38" t="str">
        <f>'[1]Кальк (единичное)'!B453</f>
        <v>определение сахарозы в концентратах пищевых (КФК)</v>
      </c>
      <c r="C439" s="47" t="str">
        <f>'[2]Кальк (единичное)'!N383</f>
        <v>исследование</v>
      </c>
      <c r="D439" s="33">
        <f>'[1]Кальк (единичное)'!L453</f>
        <v>17.16</v>
      </c>
      <c r="E439" s="33">
        <f>'[1]Кальк (единичное)'!M453</f>
        <v>20.59</v>
      </c>
      <c r="F439" s="33">
        <f>'[1]Кальк (последующее)'!L418</f>
        <v>8.58</v>
      </c>
      <c r="G439" s="40">
        <f>'[1]Кальк (последующее)'!M418</f>
        <v>10.3</v>
      </c>
      <c r="H439" s="35">
        <v>13</v>
      </c>
      <c r="I439" s="39">
        <f t="shared" si="40"/>
        <v>14.93</v>
      </c>
      <c r="J439" s="39">
        <f t="shared" si="41"/>
        <v>17.920000000000002</v>
      </c>
      <c r="K439" s="39">
        <f t="shared" si="38"/>
        <v>7.46</v>
      </c>
      <c r="L439" s="39">
        <f t="shared" si="39"/>
        <v>8.9499999999999993</v>
      </c>
      <c r="M439" s="6">
        <f t="shared" si="42"/>
        <v>1.1302043906131718</v>
      </c>
      <c r="N439" s="27">
        <v>13.211</v>
      </c>
      <c r="O439" s="27">
        <f t="shared" si="43"/>
        <v>13.21</v>
      </c>
      <c r="P439" s="6">
        <v>13.21</v>
      </c>
      <c r="Q439" s="6">
        <v>15.85</v>
      </c>
      <c r="R439" s="6">
        <v>14.531000000000001</v>
      </c>
    </row>
    <row r="440" spans="1:18">
      <c r="A440" s="33" t="str">
        <f>'[1]Кальк (единичное)'!A454</f>
        <v>3.1.1.18.</v>
      </c>
      <c r="B440" s="38" t="str">
        <f>'[1]Кальк (единичное)'!B454</f>
        <v>определение металлопримесей</v>
      </c>
      <c r="C440" s="47" t="str">
        <f>'[2]Кальк (единичное)'!N384</f>
        <v>исследование</v>
      </c>
      <c r="D440" s="33">
        <f>'[1]Кальк (единичное)'!L454</f>
        <v>4.28</v>
      </c>
      <c r="E440" s="33">
        <f>'[1]Кальк (единичное)'!M454</f>
        <v>5.14</v>
      </c>
      <c r="F440" s="33">
        <f>'[1]Кальк (последующее)'!L419</f>
        <v>3.41</v>
      </c>
      <c r="G440" s="40">
        <f>'[1]Кальк (последующее)'!M419</f>
        <v>4.09</v>
      </c>
      <c r="H440" s="35">
        <v>13</v>
      </c>
      <c r="I440" s="39">
        <f t="shared" si="40"/>
        <v>3.72</v>
      </c>
      <c r="J440" s="39">
        <f t="shared" si="41"/>
        <v>4.46</v>
      </c>
      <c r="K440" s="39">
        <f t="shared" si="38"/>
        <v>2.97</v>
      </c>
      <c r="L440" s="39">
        <f t="shared" si="39"/>
        <v>3.56</v>
      </c>
      <c r="M440" s="6">
        <f t="shared" si="42"/>
        <v>1.1137724550898205</v>
      </c>
      <c r="N440" s="27">
        <v>3.3439999999999999</v>
      </c>
      <c r="O440" s="27">
        <f t="shared" si="43"/>
        <v>3.34</v>
      </c>
      <c r="P440" s="6">
        <v>3.34</v>
      </c>
      <c r="Q440" s="6">
        <v>4.01</v>
      </c>
      <c r="R440" s="6">
        <v>3.6739999999999999</v>
      </c>
    </row>
    <row r="441" spans="1:18">
      <c r="A441" s="33" t="str">
        <f>'[1]Кальк (единичное)'!A455</f>
        <v>3.1.1.19.</v>
      </c>
      <c r="B441" s="38" t="str">
        <f>'[1]Кальк (единичное)'!B455</f>
        <v>определение сухих веществ и влажности:</v>
      </c>
      <c r="C441" s="47"/>
      <c r="D441" s="33">
        <f>'[1]Кальк (единичное)'!L455</f>
        <v>0</v>
      </c>
      <c r="E441" s="33">
        <f>'[1]Кальк (единичное)'!M455</f>
        <v>0</v>
      </c>
      <c r="F441" s="33">
        <f>'[1]Кальк (последующее)'!L420</f>
        <v>0</v>
      </c>
      <c r="G441" s="40">
        <f>'[1]Кальк (последующее)'!M420</f>
        <v>0</v>
      </c>
      <c r="H441" s="35"/>
      <c r="I441" s="39">
        <f t="shared" si="40"/>
        <v>0</v>
      </c>
      <c r="J441" s="39">
        <f t="shared" si="41"/>
        <v>0</v>
      </c>
      <c r="K441" s="39">
        <f t="shared" ref="K441:K505" si="44">ROUND(F441-(F441*H441/100),2)</f>
        <v>0</v>
      </c>
      <c r="L441" s="39">
        <f t="shared" ref="L441:L505" si="45">ROUND(K441*20/100+K441,2)</f>
        <v>0</v>
      </c>
      <c r="M441" s="6" t="e">
        <f t="shared" si="42"/>
        <v>#DIV/0!</v>
      </c>
      <c r="N441" s="27">
        <v>0</v>
      </c>
      <c r="O441" s="27" t="e">
        <f t="shared" si="43"/>
        <v>#DIV/0!</v>
      </c>
      <c r="P441" s="6">
        <v>0</v>
      </c>
      <c r="Q441" s="6">
        <v>0</v>
      </c>
      <c r="R441" s="6">
        <v>0</v>
      </c>
    </row>
    <row r="442" spans="1:18" ht="33">
      <c r="A442" s="33" t="str">
        <f>'[1]Кальк (единичное)'!A456</f>
        <v>3.1.1.19.1.</v>
      </c>
      <c r="B442" s="38" t="str">
        <f>'[1]Кальк (единичное)'!B456</f>
        <v>определение сухих веществ и влажности (до постоянного веса)</v>
      </c>
      <c r="C442" s="47" t="str">
        <f>'[2]Кальк (единичное)'!N386</f>
        <v>исследование</v>
      </c>
      <c r="D442" s="33">
        <f>'[1]Кальк (единичное)'!L456</f>
        <v>9.4600000000000009</v>
      </c>
      <c r="E442" s="33">
        <f>'[1]Кальк (единичное)'!M456</f>
        <v>11.35</v>
      </c>
      <c r="F442" s="33">
        <f>'[1]Кальк (последующее)'!L421</f>
        <v>8.02</v>
      </c>
      <c r="G442" s="40">
        <f>'[1]Кальк (последующее)'!M421</f>
        <v>9.6199999999999992</v>
      </c>
      <c r="H442" s="35">
        <v>19</v>
      </c>
      <c r="I442" s="39">
        <f t="shared" si="40"/>
        <v>7.66</v>
      </c>
      <c r="J442" s="39">
        <f t="shared" si="41"/>
        <v>9.19</v>
      </c>
      <c r="K442" s="39">
        <f t="shared" si="44"/>
        <v>6.5</v>
      </c>
      <c r="L442" s="39">
        <f t="shared" si="45"/>
        <v>7.8</v>
      </c>
      <c r="M442" s="6">
        <f t="shared" si="42"/>
        <v>1.1248164464023496</v>
      </c>
      <c r="N442" s="27">
        <v>6.8639999999999999</v>
      </c>
      <c r="O442" s="27">
        <f t="shared" si="43"/>
        <v>6.81</v>
      </c>
      <c r="P442" s="6">
        <v>6.81</v>
      </c>
      <c r="Q442" s="6">
        <v>8.17</v>
      </c>
      <c r="R442" s="6">
        <v>7.4909999999999997</v>
      </c>
    </row>
    <row r="443" spans="1:18" ht="33">
      <c r="A443" s="33" t="str">
        <f>'[1]Кальк (единичное)'!A457</f>
        <v>3.1.1.19.2.</v>
      </c>
      <c r="B443" s="38" t="str">
        <f>'[1]Кальк (единичное)'!B457</f>
        <v>определение сухих веществ и влажности (фиксированное время сушки)</v>
      </c>
      <c r="C443" s="47" t="str">
        <f>'[2]Кальк (единичное)'!N387</f>
        <v>исследование</v>
      </c>
      <c r="D443" s="33">
        <f>'[1]Кальк (единичное)'!L457</f>
        <v>2.89</v>
      </c>
      <c r="E443" s="33">
        <f>'[1]Кальк (единичное)'!M457</f>
        <v>3.47</v>
      </c>
      <c r="F443" s="33">
        <f>'[1]Кальк (последующее)'!L422</f>
        <v>1.44</v>
      </c>
      <c r="G443" s="40">
        <f>'[1]Кальк (последующее)'!M422</f>
        <v>1.73</v>
      </c>
      <c r="H443" s="35"/>
      <c r="I443" s="39">
        <f t="shared" si="40"/>
        <v>2.89</v>
      </c>
      <c r="J443" s="39">
        <f t="shared" si="41"/>
        <v>3.47</v>
      </c>
      <c r="K443" s="39">
        <f t="shared" si="44"/>
        <v>1.44</v>
      </c>
      <c r="L443" s="39">
        <f t="shared" si="45"/>
        <v>1.73</v>
      </c>
      <c r="M443" s="6">
        <f t="shared" si="42"/>
        <v>1</v>
      </c>
      <c r="N443" s="27">
        <v>3.0470000000000002</v>
      </c>
      <c r="O443" s="27">
        <f t="shared" si="43"/>
        <v>2.89</v>
      </c>
      <c r="P443" s="6">
        <v>2.89</v>
      </c>
      <c r="Q443" s="6">
        <v>3.47</v>
      </c>
      <c r="R443" s="6">
        <v>3.1789999999999998</v>
      </c>
    </row>
    <row r="444" spans="1:18" ht="33">
      <c r="A444" s="33" t="str">
        <f>'[1]Кальк (единичное)'!A458</f>
        <v>3.1.1.19.3.</v>
      </c>
      <c r="B444" s="38" t="str">
        <f>'[1]Кальк (единичное)'!B458</f>
        <v>определение влаги и летучих веществ в растительном масле</v>
      </c>
      <c r="C444" s="47" t="str">
        <f>'[2]Кальк (единичное)'!N388</f>
        <v>исследование</v>
      </c>
      <c r="D444" s="33">
        <f>'[1]Кальк (единичное)'!L458</f>
        <v>11.39</v>
      </c>
      <c r="E444" s="33">
        <f>'[1]Кальк (единичное)'!M458</f>
        <v>13.67</v>
      </c>
      <c r="F444" s="33">
        <f>'[1]Кальк (последующее)'!L423</f>
        <v>4.28</v>
      </c>
      <c r="G444" s="40">
        <f>'[1]Кальк (последующее)'!M423</f>
        <v>5.14</v>
      </c>
      <c r="H444" s="35">
        <v>16</v>
      </c>
      <c r="I444" s="39">
        <f t="shared" si="40"/>
        <v>9.57</v>
      </c>
      <c r="J444" s="39">
        <f t="shared" si="41"/>
        <v>11.48</v>
      </c>
      <c r="K444" s="39">
        <f t="shared" si="44"/>
        <v>3.6</v>
      </c>
      <c r="L444" s="39">
        <f t="shared" si="45"/>
        <v>4.32</v>
      </c>
      <c r="M444" s="6">
        <f t="shared" si="42"/>
        <v>1.1206088992974241</v>
      </c>
      <c r="N444" s="27">
        <v>8.5250000000000004</v>
      </c>
      <c r="O444" s="27">
        <f t="shared" si="43"/>
        <v>8.5399999999999991</v>
      </c>
      <c r="P444" s="6">
        <v>8.5399999999999991</v>
      </c>
      <c r="Q444" s="6">
        <v>10.25</v>
      </c>
      <c r="R444" s="6">
        <v>9.3940000000000001</v>
      </c>
    </row>
    <row r="445" spans="1:18">
      <c r="A445" s="33" t="str">
        <f>'[1]Кальк (единичное)'!A459</f>
        <v>3.1.1.19.4.</v>
      </c>
      <c r="B445" s="38" t="str">
        <f>'[1]Кальк (единичное)'!B459</f>
        <v>определение влаги в поваренной соли</v>
      </c>
      <c r="C445" s="47" t="str">
        <f>'[2]Кальк (единичное)'!N389</f>
        <v>исследование</v>
      </c>
      <c r="D445" s="33">
        <f>'[1]Кальк (единичное)'!L459</f>
        <v>7.23</v>
      </c>
      <c r="E445" s="33">
        <f>'[1]Кальк (единичное)'!M459</f>
        <v>8.68</v>
      </c>
      <c r="F445" s="33">
        <f>'[1]Кальк (последующее)'!L424</f>
        <v>4.29</v>
      </c>
      <c r="G445" s="40">
        <f>'[1]Кальк (последующее)'!M424</f>
        <v>5.15</v>
      </c>
      <c r="H445" s="35">
        <v>21</v>
      </c>
      <c r="I445" s="39">
        <f t="shared" si="40"/>
        <v>5.71</v>
      </c>
      <c r="J445" s="39">
        <f t="shared" si="41"/>
        <v>6.85</v>
      </c>
      <c r="K445" s="39">
        <f t="shared" si="44"/>
        <v>3.39</v>
      </c>
      <c r="L445" s="39">
        <f t="shared" si="45"/>
        <v>4.07</v>
      </c>
      <c r="M445" s="6">
        <f t="shared" si="42"/>
        <v>1.1284584980237156</v>
      </c>
      <c r="N445" s="27">
        <v>5.093</v>
      </c>
      <c r="O445" s="27">
        <f t="shared" si="43"/>
        <v>5.0599999999999996</v>
      </c>
      <c r="P445" s="6">
        <v>5.0599999999999996</v>
      </c>
      <c r="Q445" s="6">
        <v>6.07</v>
      </c>
      <c r="R445" s="6">
        <v>5.5659999999999998</v>
      </c>
    </row>
    <row r="446" spans="1:18" ht="33">
      <c r="A446" s="33" t="str">
        <f>'[1]Кальк (единичное)'!A460</f>
        <v>3.1.1.19.5.</v>
      </c>
      <c r="B446" s="38" t="str">
        <f>'[1]Кальк (единичное)'!B460</f>
        <v>определение сухих веществ в безалкогольных напитках, квасах</v>
      </c>
      <c r="C446" s="47" t="str">
        <f>'[2]Кальк (единичное)'!N390</f>
        <v>исследование</v>
      </c>
      <c r="D446" s="33">
        <f>'[1]Кальк (единичное)'!L460</f>
        <v>15.76</v>
      </c>
      <c r="E446" s="33">
        <f>'[1]Кальк (единичное)'!M460</f>
        <v>18.91</v>
      </c>
      <c r="F446" s="33">
        <f>'[1]Кальк (последующее)'!L425</f>
        <v>12.86</v>
      </c>
      <c r="G446" s="40">
        <f>'[1]Кальк (последующее)'!M425</f>
        <v>15.43</v>
      </c>
      <c r="H446" s="35">
        <v>47</v>
      </c>
      <c r="I446" s="39">
        <f t="shared" si="40"/>
        <v>8.35</v>
      </c>
      <c r="J446" s="39">
        <f t="shared" si="41"/>
        <v>10.02</v>
      </c>
      <c r="K446" s="39">
        <f t="shared" si="44"/>
        <v>6.82</v>
      </c>
      <c r="L446" s="39">
        <f t="shared" si="45"/>
        <v>8.18</v>
      </c>
      <c r="M446" s="6">
        <f t="shared" si="42"/>
        <v>1.1268556005398109</v>
      </c>
      <c r="N446" s="27">
        <v>7.4580000000000002</v>
      </c>
      <c r="O446" s="27">
        <f t="shared" si="43"/>
        <v>7.41</v>
      </c>
      <c r="P446" s="6">
        <v>7.41</v>
      </c>
      <c r="Q446" s="6">
        <v>8.89</v>
      </c>
      <c r="R446" s="6">
        <v>8.1509999999999998</v>
      </c>
    </row>
    <row r="447" spans="1:18">
      <c r="A447" s="33" t="str">
        <f>'[1]Кальк (единичное)'!A461</f>
        <v>3.1.1.20.</v>
      </c>
      <c r="B447" s="38" t="str">
        <f>'[1]Кальк (единичное)'!B461</f>
        <v>определение минеральных веществ (золы)</v>
      </c>
      <c r="C447" s="47" t="str">
        <f>'[2]Кальк (единичное)'!N391</f>
        <v>исследование</v>
      </c>
      <c r="D447" s="33">
        <f>'[1]Кальк (единичное)'!L461</f>
        <v>8.7200000000000006</v>
      </c>
      <c r="E447" s="33">
        <f>'[1]Кальк (единичное)'!M461</f>
        <v>10.46</v>
      </c>
      <c r="F447" s="33">
        <f>'[1]Кальк (последующее)'!L426</f>
        <v>7.29</v>
      </c>
      <c r="G447" s="40">
        <f>'[1]Кальк (последующее)'!M426</f>
        <v>8.75</v>
      </c>
      <c r="H447" s="35"/>
      <c r="I447" s="39">
        <f t="shared" si="40"/>
        <v>8.7200000000000006</v>
      </c>
      <c r="J447" s="39">
        <f t="shared" si="41"/>
        <v>10.46</v>
      </c>
      <c r="K447" s="39">
        <f t="shared" si="44"/>
        <v>7.29</v>
      </c>
      <c r="L447" s="39">
        <f t="shared" si="45"/>
        <v>8.75</v>
      </c>
      <c r="M447" s="6">
        <f t="shared" si="42"/>
        <v>1</v>
      </c>
      <c r="N447" s="27">
        <v>9.0419999999999998</v>
      </c>
      <c r="O447" s="27">
        <f t="shared" si="43"/>
        <v>8.7200000000000006</v>
      </c>
      <c r="P447" s="6">
        <v>8.7200000000000006</v>
      </c>
      <c r="Q447" s="6">
        <v>10.46</v>
      </c>
      <c r="R447" s="6">
        <v>9.5920000000000005</v>
      </c>
    </row>
    <row r="448" spans="1:18" ht="33">
      <c r="A448" s="33" t="str">
        <f>'[1]Кальк (единичное)'!A462</f>
        <v>3.1.1.21.</v>
      </c>
      <c r="B448" s="38" t="str">
        <f>'[1]Кальк (единичное)'!B462</f>
        <v>определение золы, нерастворимой в соляной кислоте (после определения золы)</v>
      </c>
      <c r="C448" s="47" t="str">
        <f>'[2]Кальк (единичное)'!N392</f>
        <v>исследование</v>
      </c>
      <c r="D448" s="33">
        <f>'[1]Кальк (единичное)'!L462</f>
        <v>3.64</v>
      </c>
      <c r="E448" s="33">
        <f>'[1]Кальк (единичное)'!M462</f>
        <v>4.37</v>
      </c>
      <c r="F448" s="33">
        <f>'[1]Кальк (последующее)'!L427</f>
        <v>2.89</v>
      </c>
      <c r="G448" s="40">
        <f>'[1]Кальк (последующее)'!M427</f>
        <v>3.47</v>
      </c>
      <c r="H448" s="35"/>
      <c r="I448" s="39">
        <f t="shared" si="40"/>
        <v>3.64</v>
      </c>
      <c r="J448" s="39">
        <f t="shared" si="41"/>
        <v>4.37</v>
      </c>
      <c r="K448" s="39">
        <f t="shared" si="44"/>
        <v>2.89</v>
      </c>
      <c r="L448" s="39">
        <f t="shared" si="45"/>
        <v>3.47</v>
      </c>
      <c r="M448" s="6">
        <f t="shared" si="42"/>
        <v>1</v>
      </c>
      <c r="N448" s="27">
        <v>3.7839999999999998</v>
      </c>
      <c r="O448" s="27">
        <f t="shared" si="43"/>
        <v>3.64</v>
      </c>
      <c r="P448" s="6">
        <v>3.64</v>
      </c>
      <c r="Q448" s="6">
        <v>4.37</v>
      </c>
      <c r="R448" s="6">
        <v>4.0039999999999996</v>
      </c>
    </row>
    <row r="449" spans="1:18">
      <c r="A449" s="33" t="str">
        <f>'[1]Кальк (единичное)'!A463</f>
        <v>3.1.1.22.</v>
      </c>
      <c r="B449" s="38" t="str">
        <f>'[1]Кальк (единичное)'!B463</f>
        <v>определение воды в меде</v>
      </c>
      <c r="C449" s="47" t="str">
        <f>'[2]Кальк (единичное)'!N393</f>
        <v>исследование</v>
      </c>
      <c r="D449" s="33">
        <f>'[1]Кальк (единичное)'!L463</f>
        <v>4.3899999999999997</v>
      </c>
      <c r="E449" s="33">
        <f>'[1]Кальк (единичное)'!M463</f>
        <v>5.27</v>
      </c>
      <c r="F449" s="33">
        <f>'[1]Кальк (последующее)'!L428</f>
        <v>2.89</v>
      </c>
      <c r="G449" s="40">
        <f>'[1]Кальк (последующее)'!M428</f>
        <v>3.47</v>
      </c>
      <c r="H449" s="35"/>
      <c r="I449" s="39">
        <f t="shared" si="40"/>
        <v>4.3899999999999997</v>
      </c>
      <c r="J449" s="39">
        <f t="shared" si="41"/>
        <v>5.27</v>
      </c>
      <c r="K449" s="39">
        <f t="shared" si="44"/>
        <v>2.89</v>
      </c>
      <c r="L449" s="39">
        <f t="shared" si="45"/>
        <v>3.47</v>
      </c>
      <c r="M449" s="6">
        <f t="shared" si="42"/>
        <v>1</v>
      </c>
      <c r="N449" s="27">
        <v>4.4880000000000004</v>
      </c>
      <c r="O449" s="27">
        <f t="shared" si="43"/>
        <v>4.3899999999999997</v>
      </c>
      <c r="P449" s="6">
        <v>4.3899999999999997</v>
      </c>
      <c r="Q449" s="6">
        <v>5.27</v>
      </c>
      <c r="R449" s="6">
        <v>4.8289999999999997</v>
      </c>
    </row>
    <row r="450" spans="1:18">
      <c r="A450" s="33" t="str">
        <f>'[1]Кальк (единичное)'!A464</f>
        <v>3.1.1.23.</v>
      </c>
      <c r="B450" s="38" t="str">
        <f>'[1]Кальк (единичное)'!B464</f>
        <v xml:space="preserve">определение оксиметилфурфурола: </v>
      </c>
      <c r="C450" s="47" t="str">
        <f>'[2]Кальк (единичное)'!N394</f>
        <v>исследование</v>
      </c>
      <c r="D450" s="33">
        <f>'[1]Кальк (единичное)'!L464</f>
        <v>0</v>
      </c>
      <c r="E450" s="33">
        <f>'[1]Кальк (единичное)'!M464</f>
        <v>0</v>
      </c>
      <c r="F450" s="33">
        <f>'[1]Кальк (последующее)'!L429</f>
        <v>0</v>
      </c>
      <c r="G450" s="40">
        <f>'[1]Кальк (последующее)'!M429</f>
        <v>0</v>
      </c>
      <c r="H450" s="35"/>
      <c r="I450" s="39">
        <f t="shared" si="40"/>
        <v>0</v>
      </c>
      <c r="J450" s="39">
        <f t="shared" si="41"/>
        <v>0</v>
      </c>
      <c r="K450" s="39">
        <f t="shared" si="44"/>
        <v>0</v>
      </c>
      <c r="L450" s="39">
        <f t="shared" si="45"/>
        <v>0</v>
      </c>
      <c r="M450" s="6" t="e">
        <f t="shared" si="42"/>
        <v>#DIV/0!</v>
      </c>
      <c r="N450" s="27">
        <v>0</v>
      </c>
      <c r="O450" s="27" t="e">
        <f t="shared" si="43"/>
        <v>#DIV/0!</v>
      </c>
      <c r="P450" s="6">
        <v>0</v>
      </c>
      <c r="Q450" s="6">
        <v>0</v>
      </c>
      <c r="R450" s="6">
        <v>0</v>
      </c>
    </row>
    <row r="451" spans="1:18" ht="33">
      <c r="A451" s="33" t="str">
        <f>'[1]Кальк (единичное)'!A465</f>
        <v>3.1.1.23.1.</v>
      </c>
      <c r="B451" s="38" t="str">
        <f>'[1]Кальк (единичное)'!B465</f>
        <v>определение оксиметилфурфурола в меде (качественная реакция)</v>
      </c>
      <c r="C451" s="47" t="str">
        <f>'[2]Кальк (единичное)'!N395</f>
        <v>исследование</v>
      </c>
      <c r="D451" s="33">
        <f>'[1]Кальк (единичное)'!L465</f>
        <v>2.89</v>
      </c>
      <c r="E451" s="33">
        <f>'[1]Кальк (единичное)'!M465</f>
        <v>3.47</v>
      </c>
      <c r="F451" s="33">
        <f>'[1]Кальк (последующее)'!L430</f>
        <v>2.1800000000000002</v>
      </c>
      <c r="G451" s="40">
        <f>'[1]Кальк (последующее)'!M430</f>
        <v>2.62</v>
      </c>
      <c r="H451" s="35"/>
      <c r="I451" s="39">
        <f t="shared" si="40"/>
        <v>2.89</v>
      </c>
      <c r="J451" s="39">
        <f t="shared" si="41"/>
        <v>3.47</v>
      </c>
      <c r="K451" s="39">
        <f t="shared" si="44"/>
        <v>2.1800000000000002</v>
      </c>
      <c r="L451" s="39">
        <f t="shared" si="45"/>
        <v>2.62</v>
      </c>
      <c r="M451" s="6">
        <f t="shared" si="42"/>
        <v>1</v>
      </c>
      <c r="N451" s="27">
        <v>3.0470000000000002</v>
      </c>
      <c r="O451" s="27">
        <f t="shared" si="43"/>
        <v>2.89</v>
      </c>
      <c r="P451" s="6">
        <v>2.89</v>
      </c>
      <c r="Q451" s="6">
        <v>3.47</v>
      </c>
      <c r="R451" s="6">
        <v>3.1789999999999998</v>
      </c>
    </row>
    <row r="452" spans="1:18" ht="33">
      <c r="A452" s="33" t="str">
        <f>'[1]Кальк (единичное)'!A466</f>
        <v>3.1.1.23.2.</v>
      </c>
      <c r="B452" s="38" t="str">
        <f>'[1]Кальк (единичное)'!B466</f>
        <v>определение оксиметилфурфурола (количественное) в меде</v>
      </c>
      <c r="C452" s="47" t="str">
        <f>'[2]Кальк (единичное)'!N396</f>
        <v>исследование</v>
      </c>
      <c r="D452" s="33">
        <f>'[1]Кальк (единичное)'!L466</f>
        <v>17.149999999999999</v>
      </c>
      <c r="E452" s="33">
        <f>'[1]Кальк (единичное)'!M466</f>
        <v>20.58</v>
      </c>
      <c r="F452" s="33">
        <f>'[1]Кальк (последующее)'!L431</f>
        <v>10.71</v>
      </c>
      <c r="G452" s="40">
        <f>'[1]Кальк (последующее)'!M431</f>
        <v>12.85</v>
      </c>
      <c r="H452" s="35">
        <v>42</v>
      </c>
      <c r="I452" s="39">
        <f t="shared" si="40"/>
        <v>9.9499999999999993</v>
      </c>
      <c r="J452" s="39">
        <f t="shared" si="41"/>
        <v>11.94</v>
      </c>
      <c r="K452" s="39">
        <f t="shared" si="44"/>
        <v>6.21</v>
      </c>
      <c r="L452" s="39">
        <f t="shared" si="45"/>
        <v>7.45</v>
      </c>
      <c r="M452" s="6">
        <f t="shared" si="42"/>
        <v>1.137142857142857</v>
      </c>
      <c r="N452" s="27">
        <v>8.8659999999999997</v>
      </c>
      <c r="O452" s="27">
        <f t="shared" si="43"/>
        <v>8.75</v>
      </c>
      <c r="P452" s="6">
        <v>8.75</v>
      </c>
      <c r="Q452" s="6">
        <v>10.5</v>
      </c>
      <c r="R452" s="6">
        <v>9.625</v>
      </c>
    </row>
    <row r="453" spans="1:18" ht="33">
      <c r="A453" s="33" t="str">
        <f>'[1]Кальк (единичное)'!A467</f>
        <v>3.1.1.23.3.</v>
      </c>
      <c r="B453" s="38" t="str">
        <f>'[1]Кальк (единичное)'!B467</f>
        <v>определение оксиметилфурфурола (количественное), кроме меда (ФЭК)</v>
      </c>
      <c r="C453" s="47" t="str">
        <f>'[2]Кальк (единичное)'!N397</f>
        <v>исследование</v>
      </c>
      <c r="D453" s="33">
        <f>'[1]Кальк (единичное)'!L467</f>
        <v>21.4</v>
      </c>
      <c r="E453" s="33">
        <f>'[1]Кальк (единичное)'!M467</f>
        <v>25.68</v>
      </c>
      <c r="F453" s="33">
        <f>'[1]Кальк (последующее)'!L432</f>
        <v>17.07</v>
      </c>
      <c r="G453" s="40">
        <f>'[1]Кальк (последующее)'!M432</f>
        <v>20.48</v>
      </c>
      <c r="H453" s="35">
        <v>47</v>
      </c>
      <c r="I453" s="39">
        <f t="shared" si="40"/>
        <v>11.34</v>
      </c>
      <c r="J453" s="39">
        <f t="shared" si="41"/>
        <v>13.61</v>
      </c>
      <c r="K453" s="39">
        <f t="shared" si="44"/>
        <v>9.0500000000000007</v>
      </c>
      <c r="L453" s="39">
        <f t="shared" si="45"/>
        <v>10.86</v>
      </c>
      <c r="M453" s="6">
        <f t="shared" si="42"/>
        <v>1.1272365805168985</v>
      </c>
      <c r="N453" s="27">
        <v>10.01</v>
      </c>
      <c r="O453" s="27">
        <f t="shared" si="43"/>
        <v>10.06</v>
      </c>
      <c r="P453" s="6">
        <v>10.06</v>
      </c>
      <c r="Q453" s="6">
        <v>12.07</v>
      </c>
      <c r="R453" s="6">
        <v>11.066000000000001</v>
      </c>
    </row>
    <row r="454" spans="1:18" ht="49.5">
      <c r="A454" s="33" t="str">
        <f>'[1]Кальк (единичное)'!A468</f>
        <v>3.1.1.23.5.</v>
      </c>
      <c r="B454" s="38" t="str">
        <f>'[1]Кальк (единичное)'!B468</f>
        <v>определение оксиметилфурфурола в плодоовощной продукции, напитках, меде и БАД (количественное) (ВЭЖХ)</v>
      </c>
      <c r="C454" s="47" t="s">
        <v>80</v>
      </c>
      <c r="D454" s="33">
        <f>'[1]Кальк (единичное)'!L468</f>
        <v>34.159999999999997</v>
      </c>
      <c r="E454" s="33">
        <f>'[1]Кальк (единичное)'!M468</f>
        <v>40.99</v>
      </c>
      <c r="F454" s="33">
        <f>'[1]Кальк (последующее)'!L433</f>
        <v>10.69</v>
      </c>
      <c r="G454" s="33">
        <f>'[1]Кальк (последующее)'!M433</f>
        <v>12.83</v>
      </c>
      <c r="H454" s="35">
        <v>56</v>
      </c>
      <c r="I454" s="39">
        <f t="shared" si="40"/>
        <v>15.03</v>
      </c>
      <c r="J454" s="39">
        <f t="shared" si="41"/>
        <v>18.04</v>
      </c>
      <c r="K454" s="39">
        <f t="shared" si="44"/>
        <v>4.7</v>
      </c>
      <c r="L454" s="39">
        <f t="shared" si="45"/>
        <v>5.64</v>
      </c>
      <c r="M454" s="6">
        <f t="shared" si="42"/>
        <v>1.1283783783783783</v>
      </c>
      <c r="N454" s="27">
        <v>13.298999999999999</v>
      </c>
      <c r="O454" s="27">
        <f t="shared" si="43"/>
        <v>13.32</v>
      </c>
      <c r="P454" s="6">
        <v>13.32</v>
      </c>
      <c r="Q454" s="6">
        <v>15.98</v>
      </c>
      <c r="R454" s="6">
        <v>14.651999999999999</v>
      </c>
    </row>
    <row r="455" spans="1:18">
      <c r="A455" s="33" t="str">
        <f>'[1]Кальк (единичное)'!A469</f>
        <v>3.1.1.24.</v>
      </c>
      <c r="B455" s="38" t="str">
        <f>'[1]Кальк (единичное)'!B469</f>
        <v>определение диастазного числа в меде</v>
      </c>
      <c r="C455" s="47" t="str">
        <f>'[2]Кальк (единичное)'!N398</f>
        <v>исследование</v>
      </c>
      <c r="D455" s="33">
        <f>'[1]Кальк (единичное)'!L469</f>
        <v>12.95</v>
      </c>
      <c r="E455" s="33">
        <f>'[1]Кальк (единичное)'!M469</f>
        <v>15.54</v>
      </c>
      <c r="F455" s="33">
        <f>'[1]Кальк (последующее)'!L434</f>
        <v>4.28</v>
      </c>
      <c r="G455" s="40">
        <f>'[1]Кальк (последующее)'!M434</f>
        <v>5.14</v>
      </c>
      <c r="H455" s="35">
        <v>17</v>
      </c>
      <c r="I455" s="39">
        <f t="shared" si="40"/>
        <v>10.75</v>
      </c>
      <c r="J455" s="39">
        <f t="shared" si="41"/>
        <v>12.9</v>
      </c>
      <c r="K455" s="39">
        <f t="shared" si="44"/>
        <v>3.55</v>
      </c>
      <c r="L455" s="39">
        <f t="shared" si="45"/>
        <v>4.26</v>
      </c>
      <c r="M455" s="6">
        <f t="shared" si="42"/>
        <v>1.1221294363256784</v>
      </c>
      <c r="N455" s="27">
        <v>9.548</v>
      </c>
      <c r="O455" s="27">
        <f t="shared" si="43"/>
        <v>9.58</v>
      </c>
      <c r="P455" s="6">
        <v>9.58</v>
      </c>
      <c r="Q455" s="6">
        <v>11.5</v>
      </c>
      <c r="R455" s="6">
        <v>10.538</v>
      </c>
    </row>
    <row r="456" spans="1:18">
      <c r="A456" s="33" t="str">
        <f>'[1]Кальк (единичное)'!A470</f>
        <v>3.1.1.25.</v>
      </c>
      <c r="B456" s="38" t="str">
        <f>'[1]Кальк (единичное)'!B470</f>
        <v xml:space="preserve">определение поваренной соли: </v>
      </c>
      <c r="C456" s="47"/>
      <c r="D456" s="33">
        <f>'[1]Кальк (единичное)'!L470</f>
        <v>0</v>
      </c>
      <c r="E456" s="33">
        <f>'[1]Кальк (единичное)'!M470</f>
        <v>0</v>
      </c>
      <c r="F456" s="33">
        <f>'[1]Кальк (последующее)'!L435</f>
        <v>0</v>
      </c>
      <c r="G456" s="40">
        <f>'[1]Кальк (последующее)'!M435</f>
        <v>0</v>
      </c>
      <c r="H456" s="35"/>
      <c r="I456" s="39">
        <f t="shared" si="40"/>
        <v>0</v>
      </c>
      <c r="J456" s="39">
        <f t="shared" si="41"/>
        <v>0</v>
      </c>
      <c r="K456" s="39">
        <f t="shared" si="44"/>
        <v>0</v>
      </c>
      <c r="L456" s="39">
        <f t="shared" si="45"/>
        <v>0</v>
      </c>
      <c r="M456" s="6" t="e">
        <f t="shared" si="42"/>
        <v>#DIV/0!</v>
      </c>
      <c r="N456" s="27">
        <v>0</v>
      </c>
      <c r="O456" s="27" t="e">
        <f t="shared" si="43"/>
        <v>#DIV/0!</v>
      </c>
      <c r="P456" s="6">
        <v>0</v>
      </c>
      <c r="Q456" s="6">
        <v>0</v>
      </c>
      <c r="R456" s="6">
        <v>0</v>
      </c>
    </row>
    <row r="457" spans="1:18" ht="33">
      <c r="A457" s="33" t="str">
        <f>'[1]Кальк (единичное)'!A471</f>
        <v>3.1.1.25.1.</v>
      </c>
      <c r="B457" s="38" t="str">
        <f>'[1]Кальк (единичное)'!B471</f>
        <v xml:space="preserve">определение поваренной соли (без озоления пробы) </v>
      </c>
      <c r="C457" s="47" t="str">
        <f>'[2]Кальк (единичное)'!N400</f>
        <v>исследование</v>
      </c>
      <c r="D457" s="33">
        <f>'[1]Кальк (единичное)'!L471</f>
        <v>5.73</v>
      </c>
      <c r="E457" s="33">
        <f>'[1]Кальк (единичное)'!M471</f>
        <v>6.88</v>
      </c>
      <c r="F457" s="33">
        <f>'[1]Кальк (последующее)'!L436</f>
        <v>2.85</v>
      </c>
      <c r="G457" s="40">
        <f>'[1]Кальк (последующее)'!M436</f>
        <v>3.42</v>
      </c>
      <c r="H457" s="35">
        <v>4</v>
      </c>
      <c r="I457" s="39">
        <f t="shared" si="40"/>
        <v>5.5</v>
      </c>
      <c r="J457" s="39">
        <f t="shared" si="41"/>
        <v>6.6</v>
      </c>
      <c r="K457" s="39">
        <f t="shared" si="44"/>
        <v>2.74</v>
      </c>
      <c r="L457" s="39">
        <f t="shared" si="45"/>
        <v>3.29</v>
      </c>
      <c r="M457" s="6">
        <f t="shared" si="42"/>
        <v>1.1293634496919918</v>
      </c>
      <c r="N457" s="27">
        <v>4.851</v>
      </c>
      <c r="O457" s="27">
        <f t="shared" si="43"/>
        <v>4.87</v>
      </c>
      <c r="P457" s="6">
        <v>4.87</v>
      </c>
      <c r="Q457" s="6">
        <v>5.84</v>
      </c>
      <c r="R457" s="6">
        <v>5.3570000000000002</v>
      </c>
    </row>
    <row r="458" spans="1:18" ht="33">
      <c r="A458" s="33" t="str">
        <f>'[1]Кальк (единичное)'!A472</f>
        <v>3.1.1.25.2.</v>
      </c>
      <c r="B458" s="38" t="str">
        <f>'[1]Кальк (единичное)'!B472</f>
        <v>определение поваренной соли (с озолением пробы)</v>
      </c>
      <c r="C458" s="47" t="str">
        <f>'[2]Кальк (единичное)'!N401</f>
        <v>исследование</v>
      </c>
      <c r="D458" s="33">
        <f>'[1]Кальк (единичное)'!L472</f>
        <v>14.42</v>
      </c>
      <c r="E458" s="33">
        <f>'[1]Кальк (единичное)'!M472</f>
        <v>17.3</v>
      </c>
      <c r="F458" s="33">
        <f>'[1]Кальк (последующее)'!L437</f>
        <v>7.23</v>
      </c>
      <c r="G458" s="40">
        <f>'[1]Кальк (последующее)'!M437</f>
        <v>8.68</v>
      </c>
      <c r="H458" s="35"/>
      <c r="I458" s="39">
        <f t="shared" si="40"/>
        <v>14.42</v>
      </c>
      <c r="J458" s="39">
        <f t="shared" si="41"/>
        <v>17.3</v>
      </c>
      <c r="K458" s="39">
        <f t="shared" si="44"/>
        <v>7.23</v>
      </c>
      <c r="L458" s="39">
        <f t="shared" si="45"/>
        <v>8.68</v>
      </c>
      <c r="M458" s="6">
        <f t="shared" si="42"/>
        <v>1.1363278171788811</v>
      </c>
      <c r="N458" s="27">
        <v>12.694000000000001</v>
      </c>
      <c r="O458" s="27">
        <f t="shared" si="43"/>
        <v>12.69</v>
      </c>
      <c r="P458" s="6">
        <v>12.69</v>
      </c>
      <c r="Q458" s="6">
        <v>15.23</v>
      </c>
      <c r="R458" s="6">
        <v>13.959</v>
      </c>
    </row>
    <row r="459" spans="1:18" ht="33">
      <c r="A459" s="33" t="str">
        <f>'[1]Кальк (единичное)'!A473</f>
        <v>3.1.1.25.3.</v>
      </c>
      <c r="B459" s="38" t="str">
        <f>'[1]Кальк (единичное)'!B473</f>
        <v>определение поваренной соли (хлоридов) в детском питании</v>
      </c>
      <c r="C459" s="47" t="str">
        <f>'[2]Кальк (единичное)'!N401</f>
        <v>исследование</v>
      </c>
      <c r="D459" s="33">
        <f>'[1]Кальк (единичное)'!L473</f>
        <v>33.5</v>
      </c>
      <c r="E459" s="33">
        <f>'[1]Кальк (единичное)'!M473</f>
        <v>40.200000000000003</v>
      </c>
      <c r="F459" s="33">
        <f>'[1]Кальк (последующее)'!L438</f>
        <v>17.16</v>
      </c>
      <c r="G459" s="40">
        <f>'[1]Кальк (последующее)'!M438</f>
        <v>20.59</v>
      </c>
      <c r="H459" s="35">
        <v>46</v>
      </c>
      <c r="I459" s="39">
        <f t="shared" si="40"/>
        <v>18.09</v>
      </c>
      <c r="J459" s="39">
        <f t="shared" si="41"/>
        <v>21.71</v>
      </c>
      <c r="K459" s="39">
        <f t="shared" si="44"/>
        <v>9.27</v>
      </c>
      <c r="L459" s="39">
        <f t="shared" si="45"/>
        <v>11.12</v>
      </c>
      <c r="M459" s="6">
        <f t="shared" si="42"/>
        <v>1.125</v>
      </c>
      <c r="N459" s="27">
        <v>16.027000000000001</v>
      </c>
      <c r="O459" s="27">
        <f t="shared" si="43"/>
        <v>16.079999999999998</v>
      </c>
      <c r="P459" s="6">
        <v>16.079999999999998</v>
      </c>
      <c r="Q459" s="6">
        <v>19.3</v>
      </c>
      <c r="R459" s="6">
        <v>17.687999999999999</v>
      </c>
    </row>
    <row r="460" spans="1:18">
      <c r="A460" s="33" t="str">
        <f>'[1]Кальк (единичное)'!A474</f>
        <v>3.1.1.26.</v>
      </c>
      <c r="B460" s="38" t="str">
        <f>'[1]Кальк (единичное)'!B474</f>
        <v>определение йода, йодистого калия:</v>
      </c>
      <c r="C460" s="47"/>
      <c r="D460" s="33">
        <f>'[1]Кальк (единичное)'!L474</f>
        <v>0</v>
      </c>
      <c r="E460" s="33">
        <f>'[1]Кальк (единичное)'!M474</f>
        <v>0</v>
      </c>
      <c r="F460" s="33">
        <f>'[1]Кальк (последующее)'!L439</f>
        <v>0</v>
      </c>
      <c r="G460" s="40">
        <f>'[1]Кальк (последующее)'!M439</f>
        <v>0</v>
      </c>
      <c r="H460" s="35"/>
      <c r="I460" s="39">
        <f t="shared" si="40"/>
        <v>0</v>
      </c>
      <c r="J460" s="39">
        <f t="shared" si="41"/>
        <v>0</v>
      </c>
      <c r="K460" s="39">
        <f t="shared" si="44"/>
        <v>0</v>
      </c>
      <c r="L460" s="39">
        <f t="shared" si="45"/>
        <v>0</v>
      </c>
      <c r="M460" s="6" t="e">
        <f t="shared" si="42"/>
        <v>#DIV/0!</v>
      </c>
      <c r="N460" s="27">
        <v>0</v>
      </c>
      <c r="O460" s="27" t="e">
        <f t="shared" si="43"/>
        <v>#DIV/0!</v>
      </c>
      <c r="P460" s="6">
        <v>0</v>
      </c>
      <c r="Q460" s="6">
        <v>0</v>
      </c>
      <c r="R460" s="6">
        <v>0</v>
      </c>
    </row>
    <row r="461" spans="1:18" ht="33">
      <c r="A461" s="33" t="str">
        <f>'[1]Кальк (единичное)'!A475</f>
        <v>3.1.1.26.1.</v>
      </c>
      <c r="B461" s="38" t="str">
        <f>'[1]Кальк (единичное)'!B475</f>
        <v>определение йода, йодистого калия в поваренной соли</v>
      </c>
      <c r="C461" s="47" t="str">
        <f>'[2]Кальк (единичное)'!N404</f>
        <v>исследование</v>
      </c>
      <c r="D461" s="33">
        <f>'[1]Кальк (единичное)'!L475</f>
        <v>11.5</v>
      </c>
      <c r="E461" s="33">
        <f>'[1]Кальк (единичное)'!M475</f>
        <v>13.8</v>
      </c>
      <c r="F461" s="33">
        <f>'[1]Кальк (последующее)'!L440</f>
        <v>4.29</v>
      </c>
      <c r="G461" s="40">
        <f>'[1]Кальк (последующее)'!M440</f>
        <v>5.15</v>
      </c>
      <c r="H461" s="35">
        <v>38</v>
      </c>
      <c r="I461" s="39">
        <f t="shared" si="40"/>
        <v>7.13</v>
      </c>
      <c r="J461" s="39">
        <f t="shared" si="41"/>
        <v>8.56</v>
      </c>
      <c r="K461" s="39">
        <f t="shared" si="44"/>
        <v>2.66</v>
      </c>
      <c r="L461" s="39">
        <f t="shared" si="45"/>
        <v>3.19</v>
      </c>
      <c r="M461" s="6">
        <f t="shared" si="42"/>
        <v>1.1263823064770933</v>
      </c>
      <c r="N461" s="27">
        <v>6.3250000000000002</v>
      </c>
      <c r="O461" s="27">
        <f t="shared" si="43"/>
        <v>6.33</v>
      </c>
      <c r="P461" s="6">
        <v>6.33</v>
      </c>
      <c r="Q461" s="6">
        <v>7.6</v>
      </c>
      <c r="R461" s="6">
        <v>6.9630000000000001</v>
      </c>
    </row>
    <row r="462" spans="1:18">
      <c r="A462" s="33" t="str">
        <f>'[1]Кальк (единичное)'!A476</f>
        <v>3.1.1.27.</v>
      </c>
      <c r="B462" s="38" t="str">
        <f>'[1]Кальк (единичное)'!B476</f>
        <v>определение рН или активной кислотности:</v>
      </c>
      <c r="C462" s="47"/>
      <c r="D462" s="33">
        <f>'[1]Кальк (единичное)'!L476</f>
        <v>0</v>
      </c>
      <c r="E462" s="33">
        <f>'[1]Кальк (единичное)'!M476</f>
        <v>0</v>
      </c>
      <c r="F462" s="33">
        <f>'[1]Кальк (последующее)'!L441</f>
        <v>0</v>
      </c>
      <c r="G462" s="40">
        <f>'[1]Кальк (последующее)'!M441</f>
        <v>0</v>
      </c>
      <c r="H462" s="35"/>
      <c r="I462" s="39">
        <f t="shared" si="40"/>
        <v>0</v>
      </c>
      <c r="J462" s="39">
        <f t="shared" si="41"/>
        <v>0</v>
      </c>
      <c r="K462" s="39">
        <f t="shared" si="44"/>
        <v>0</v>
      </c>
      <c r="L462" s="39">
        <f t="shared" si="45"/>
        <v>0</v>
      </c>
      <c r="M462" s="6" t="e">
        <f t="shared" si="42"/>
        <v>#DIV/0!</v>
      </c>
      <c r="N462" s="27">
        <v>0</v>
      </c>
      <c r="O462" s="27" t="e">
        <f t="shared" si="43"/>
        <v>#DIV/0!</v>
      </c>
      <c r="P462" s="6">
        <v>0</v>
      </c>
      <c r="Q462" s="6">
        <v>0</v>
      </c>
      <c r="R462" s="6">
        <v>0</v>
      </c>
    </row>
    <row r="463" spans="1:18">
      <c r="A463" s="33" t="str">
        <f>'[1]Кальк (единичное)'!A477</f>
        <v>3.1.1.27.1.</v>
      </c>
      <c r="B463" s="38" t="str">
        <f>'[1]Кальк (единичное)'!B477</f>
        <v>определение рН напитков</v>
      </c>
      <c r="C463" s="47" t="str">
        <f>'[2]Кальк (единичное)'!N406</f>
        <v>исследование</v>
      </c>
      <c r="D463" s="33">
        <f>'[1]Кальк (единичное)'!L477</f>
        <v>7.23</v>
      </c>
      <c r="E463" s="33">
        <f>'[1]Кальк (единичное)'!M477</f>
        <v>8.68</v>
      </c>
      <c r="F463" s="33">
        <f>'[1]Кальк (последующее)'!L442</f>
        <v>5.73</v>
      </c>
      <c r="G463" s="40">
        <f>'[1]Кальк (последующее)'!M442</f>
        <v>6.88</v>
      </c>
      <c r="H463" s="35"/>
      <c r="I463" s="39">
        <f t="shared" si="40"/>
        <v>7.23</v>
      </c>
      <c r="J463" s="39">
        <f t="shared" si="41"/>
        <v>8.68</v>
      </c>
      <c r="K463" s="39">
        <f t="shared" si="44"/>
        <v>5.73</v>
      </c>
      <c r="L463" s="39">
        <f t="shared" si="45"/>
        <v>6.88</v>
      </c>
      <c r="M463" s="6">
        <f t="shared" si="42"/>
        <v>1.1367924528301887</v>
      </c>
      <c r="N463" s="27">
        <v>6.3579999999999997</v>
      </c>
      <c r="O463" s="27">
        <f t="shared" si="43"/>
        <v>6.36</v>
      </c>
      <c r="P463" s="6">
        <v>6.36</v>
      </c>
      <c r="Q463" s="6">
        <v>7.63</v>
      </c>
      <c r="R463" s="6">
        <v>6.9960000000000004</v>
      </c>
    </row>
    <row r="464" spans="1:18">
      <c r="A464" s="33" t="str">
        <f>'[1]Кальк (единичное)'!A478</f>
        <v>3.1.1.27.2.</v>
      </c>
      <c r="B464" s="38" t="str">
        <f>'[1]Кальк (единичное)'!B478</f>
        <v>определение рН консервов, какао, патоки</v>
      </c>
      <c r="C464" s="47" t="str">
        <f>'[2]Кальк (единичное)'!N407</f>
        <v>исследование</v>
      </c>
      <c r="D464" s="33">
        <f>'[1]Кальк (единичное)'!L478</f>
        <v>7.23</v>
      </c>
      <c r="E464" s="33">
        <f>'[1]Кальк (единичное)'!M478</f>
        <v>8.68</v>
      </c>
      <c r="F464" s="33">
        <f>'[1]Кальк (последующее)'!L443</f>
        <v>5.73</v>
      </c>
      <c r="G464" s="40">
        <f>'[1]Кальк (последующее)'!M443</f>
        <v>6.88</v>
      </c>
      <c r="H464" s="35"/>
      <c r="I464" s="39">
        <f t="shared" si="40"/>
        <v>7.23</v>
      </c>
      <c r="J464" s="39">
        <f t="shared" si="41"/>
        <v>8.68</v>
      </c>
      <c r="K464" s="39">
        <f t="shared" si="44"/>
        <v>5.73</v>
      </c>
      <c r="L464" s="39">
        <f t="shared" si="45"/>
        <v>6.88</v>
      </c>
      <c r="M464" s="6">
        <f t="shared" si="42"/>
        <v>1.1367924528301887</v>
      </c>
      <c r="N464" s="27">
        <v>6.3579999999999997</v>
      </c>
      <c r="O464" s="27">
        <f t="shared" si="43"/>
        <v>6.36</v>
      </c>
      <c r="P464" s="6">
        <v>6.36</v>
      </c>
      <c r="Q464" s="6">
        <v>7.63</v>
      </c>
      <c r="R464" s="6">
        <v>6.9960000000000004</v>
      </c>
    </row>
    <row r="465" spans="1:18">
      <c r="A465" s="33" t="str">
        <f>'[1]Кальк (единичное)'!A479</f>
        <v>3.1.1.27.3.</v>
      </c>
      <c r="B465" s="38" t="str">
        <f>'[1]Кальк (единичное)'!B479</f>
        <v>определение рН в яичных продуктах</v>
      </c>
      <c r="C465" s="47" t="str">
        <f>'[2]Кальк (единичное)'!N408</f>
        <v>исследование</v>
      </c>
      <c r="D465" s="33">
        <f>'[1]Кальк (единичное)'!L479</f>
        <v>7.23</v>
      </c>
      <c r="E465" s="33">
        <f>'[1]Кальк (единичное)'!M479</f>
        <v>8.68</v>
      </c>
      <c r="F465" s="33">
        <f>'[1]Кальк (последующее)'!L444</f>
        <v>5.73</v>
      </c>
      <c r="G465" s="40">
        <f>'[1]Кальк (последующее)'!M444</f>
        <v>6.88</v>
      </c>
      <c r="H465" s="35"/>
      <c r="I465" s="39">
        <f t="shared" si="40"/>
        <v>7.23</v>
      </c>
      <c r="J465" s="39">
        <f t="shared" si="41"/>
        <v>8.68</v>
      </c>
      <c r="K465" s="39">
        <f t="shared" si="44"/>
        <v>5.73</v>
      </c>
      <c r="L465" s="39">
        <f t="shared" si="45"/>
        <v>6.88</v>
      </c>
      <c r="M465" s="6">
        <f t="shared" si="42"/>
        <v>1.1367924528301887</v>
      </c>
      <c r="N465" s="27">
        <v>6.3579999999999997</v>
      </c>
      <c r="O465" s="27">
        <f t="shared" si="43"/>
        <v>6.36</v>
      </c>
      <c r="P465" s="6">
        <v>6.36</v>
      </c>
      <c r="Q465" s="6">
        <v>7.63</v>
      </c>
      <c r="R465" s="6">
        <v>6.9960000000000004</v>
      </c>
    </row>
    <row r="466" spans="1:18">
      <c r="A466" s="33" t="str">
        <f>'[1]Кальк (единичное)'!A480</f>
        <v>3.1.1.27.4.</v>
      </c>
      <c r="B466" s="38" t="str">
        <f>'[1]Кальк (единичное)'!B480</f>
        <v>определение рН мяса</v>
      </c>
      <c r="C466" s="47" t="str">
        <f>'[2]Кальк (единичное)'!N409</f>
        <v>исследование</v>
      </c>
      <c r="D466" s="33">
        <f>'[1]Кальк (единичное)'!L480</f>
        <v>7.23</v>
      </c>
      <c r="E466" s="33">
        <f>'[1]Кальк (единичное)'!M480</f>
        <v>8.68</v>
      </c>
      <c r="F466" s="33">
        <f>'[1]Кальк (последующее)'!L445</f>
        <v>5.73</v>
      </c>
      <c r="G466" s="40">
        <f>'[1]Кальк (последующее)'!M445</f>
        <v>6.88</v>
      </c>
      <c r="H466" s="35"/>
      <c r="I466" s="39">
        <f t="shared" ref="I466:I529" si="46">ROUND(D466-(D466*H466/100),2)</f>
        <v>7.23</v>
      </c>
      <c r="J466" s="39">
        <f t="shared" ref="J466:J529" si="47">ROUND(I466*20/100+I466,2)</f>
        <v>8.68</v>
      </c>
      <c r="K466" s="39">
        <f t="shared" si="44"/>
        <v>5.73</v>
      </c>
      <c r="L466" s="39">
        <f t="shared" si="45"/>
        <v>6.88</v>
      </c>
      <c r="M466" s="6">
        <f t="shared" si="42"/>
        <v>1.1367924528301887</v>
      </c>
      <c r="N466" s="27">
        <v>6.3579999999999997</v>
      </c>
      <c r="O466" s="27">
        <f t="shared" si="43"/>
        <v>6.36</v>
      </c>
      <c r="P466" s="6">
        <v>6.36</v>
      </c>
      <c r="Q466" s="6">
        <v>7.63</v>
      </c>
      <c r="R466" s="6">
        <v>6.9960000000000004</v>
      </c>
    </row>
    <row r="467" spans="1:18" ht="33">
      <c r="A467" s="33" t="str">
        <f>'[1]Кальк (единичное)'!A481</f>
        <v>3.1.1.27.5.</v>
      </c>
      <c r="B467" s="38" t="str">
        <f>'[1]Кальк (единичное)'!B481</f>
        <v>определение активной кислотности плазмы сливочного масла</v>
      </c>
      <c r="C467" s="47" t="str">
        <f>'[2]Кальк (единичное)'!N410</f>
        <v>исследование</v>
      </c>
      <c r="D467" s="33">
        <f>'[1]Кальк (единичное)'!L481</f>
        <v>10.06</v>
      </c>
      <c r="E467" s="33">
        <f>'[1]Кальк (единичное)'!M481</f>
        <v>12.07</v>
      </c>
      <c r="F467" s="33">
        <f>'[1]Кальк (последующее)'!L446</f>
        <v>7.15</v>
      </c>
      <c r="G467" s="40">
        <f>'[1]Кальк (последующее)'!M446</f>
        <v>8.58</v>
      </c>
      <c r="H467" s="35">
        <v>40</v>
      </c>
      <c r="I467" s="39">
        <f t="shared" si="46"/>
        <v>6.04</v>
      </c>
      <c r="J467" s="39">
        <f t="shared" si="47"/>
        <v>7.25</v>
      </c>
      <c r="K467" s="39">
        <f t="shared" si="44"/>
        <v>4.29</v>
      </c>
      <c r="L467" s="39">
        <f t="shared" si="45"/>
        <v>5.15</v>
      </c>
      <c r="M467" s="6">
        <f t="shared" si="42"/>
        <v>1.1332082551594747</v>
      </c>
      <c r="N467" s="27">
        <v>5.3129999999999997</v>
      </c>
      <c r="O467" s="27">
        <f t="shared" si="43"/>
        <v>5.33</v>
      </c>
      <c r="P467" s="6">
        <v>5.33</v>
      </c>
      <c r="Q467" s="6">
        <v>6.4</v>
      </c>
      <c r="R467" s="6">
        <v>5.8630000000000004</v>
      </c>
    </row>
    <row r="468" spans="1:18">
      <c r="A468" s="33" t="str">
        <f>'[1]Кальк (единичное)'!A482</f>
        <v>3.1.1.28.</v>
      </c>
      <c r="B468" s="38" t="str">
        <f>'[1]Кальк (единичное)'!B482</f>
        <v xml:space="preserve">определение экстракта: </v>
      </c>
      <c r="C468" s="47"/>
      <c r="D468" s="33">
        <f>'[1]Кальк (единичное)'!L482</f>
        <v>0</v>
      </c>
      <c r="E468" s="33">
        <f>'[1]Кальк (единичное)'!M482</f>
        <v>0</v>
      </c>
      <c r="F468" s="33">
        <f>'[1]Кальк (последующее)'!L447</f>
        <v>0</v>
      </c>
      <c r="G468" s="40">
        <f>'[1]Кальк (последующее)'!M447</f>
        <v>0</v>
      </c>
      <c r="H468" s="35"/>
      <c r="I468" s="39">
        <f t="shared" si="46"/>
        <v>0</v>
      </c>
      <c r="J468" s="39">
        <f t="shared" si="47"/>
        <v>0</v>
      </c>
      <c r="K468" s="39">
        <f t="shared" si="44"/>
        <v>0</v>
      </c>
      <c r="L468" s="39">
        <f t="shared" si="45"/>
        <v>0</v>
      </c>
      <c r="M468" s="6" t="e">
        <f t="shared" si="42"/>
        <v>#DIV/0!</v>
      </c>
      <c r="N468" s="27">
        <v>0</v>
      </c>
      <c r="O468" s="27" t="e">
        <f t="shared" si="43"/>
        <v>#DIV/0!</v>
      </c>
      <c r="P468" s="6">
        <v>0</v>
      </c>
      <c r="Q468" s="6">
        <v>0</v>
      </c>
      <c r="R468" s="6">
        <v>0</v>
      </c>
    </row>
    <row r="469" spans="1:18" ht="33">
      <c r="A469" s="33" t="str">
        <f>'[1]Кальк (единичное)'!A483</f>
        <v>3.1.1.28.1.</v>
      </c>
      <c r="B469" s="38" t="str">
        <f>'[1]Кальк (единичное)'!B483</f>
        <v>определение общего экстракта в алкогольных напитках</v>
      </c>
      <c r="C469" s="47" t="str">
        <f>'[2]Кальк (единичное)'!N412</f>
        <v>исследование</v>
      </c>
      <c r="D469" s="33">
        <f>'[1]Кальк (единичное)'!L483</f>
        <v>8.58</v>
      </c>
      <c r="E469" s="33">
        <f>'[1]Кальк (единичное)'!M483</f>
        <v>10.3</v>
      </c>
      <c r="F469" s="33">
        <f>'[1]Кальк (последующее)'!L448</f>
        <v>6.44</v>
      </c>
      <c r="G469" s="40">
        <f>'[1]Кальк (последующее)'!M448</f>
        <v>7.73</v>
      </c>
      <c r="H469" s="35">
        <v>13</v>
      </c>
      <c r="I469" s="39">
        <f t="shared" si="46"/>
        <v>7.46</v>
      </c>
      <c r="J469" s="39">
        <f t="shared" si="47"/>
        <v>8.9499999999999993</v>
      </c>
      <c r="K469" s="39">
        <f t="shared" si="44"/>
        <v>5.6</v>
      </c>
      <c r="L469" s="39">
        <f t="shared" si="45"/>
        <v>6.72</v>
      </c>
      <c r="M469" s="6">
        <f t="shared" si="42"/>
        <v>1.1285930408472011</v>
      </c>
      <c r="N469" s="27">
        <v>6.6989999999999998</v>
      </c>
      <c r="O469" s="27">
        <f t="shared" si="43"/>
        <v>6.61</v>
      </c>
      <c r="P469" s="6">
        <v>6.61</v>
      </c>
      <c r="Q469" s="6">
        <v>7.93</v>
      </c>
      <c r="R469" s="6">
        <v>7.2709999999999999</v>
      </c>
    </row>
    <row r="470" spans="1:18">
      <c r="A470" s="33" t="str">
        <f>'[1]Кальк (единичное)'!A484</f>
        <v>3.1.1.28.2.</v>
      </c>
      <c r="B470" s="38" t="str">
        <f>'[1]Кальк (единичное)'!B484</f>
        <v>определение приведенного экстракта</v>
      </c>
      <c r="C470" s="47" t="str">
        <f>'[2]Кальк (единичное)'!N413</f>
        <v>исследование</v>
      </c>
      <c r="D470" s="33">
        <f>'[1]Кальк (единичное)'!L484</f>
        <v>22.63</v>
      </c>
      <c r="E470" s="33">
        <f>'[1]Кальк (единичное)'!M484</f>
        <v>27.16</v>
      </c>
      <c r="F470" s="33">
        <f>'[1]Кальк (последующее)'!L449</f>
        <v>18.41</v>
      </c>
      <c r="G470" s="40">
        <f>'[1]Кальк (последующее)'!M449</f>
        <v>22.09</v>
      </c>
      <c r="H470" s="35">
        <v>35</v>
      </c>
      <c r="I470" s="39">
        <f t="shared" si="46"/>
        <v>14.71</v>
      </c>
      <c r="J470" s="39">
        <f t="shared" si="47"/>
        <v>17.649999999999999</v>
      </c>
      <c r="K470" s="39">
        <f t="shared" si="44"/>
        <v>11.97</v>
      </c>
      <c r="L470" s="39">
        <f t="shared" si="45"/>
        <v>14.36</v>
      </c>
      <c r="M470" s="6">
        <f t="shared" si="42"/>
        <v>1.1203351104341204</v>
      </c>
      <c r="N470" s="27">
        <v>13.189</v>
      </c>
      <c r="O470" s="27">
        <f t="shared" si="43"/>
        <v>13.13</v>
      </c>
      <c r="P470" s="6">
        <v>13.13</v>
      </c>
      <c r="Q470" s="6">
        <v>15.76</v>
      </c>
      <c r="R470" s="6">
        <v>14.443</v>
      </c>
    </row>
    <row r="471" spans="1:18">
      <c r="A471" s="33" t="str">
        <f>'[1]Кальк (единичное)'!A485</f>
        <v>3.1.1.29.</v>
      </c>
      <c r="B471" s="33" t="str">
        <f>'[1]Кальк (единичное)'!B485</f>
        <v>определение этилового спирта:</v>
      </c>
      <c r="C471" s="47"/>
      <c r="D471" s="33"/>
      <c r="E471" s="33"/>
      <c r="F471" s="33"/>
      <c r="G471" s="40"/>
      <c r="H471" s="35"/>
      <c r="I471" s="39"/>
      <c r="J471" s="39"/>
      <c r="K471" s="39">
        <f t="shared" si="44"/>
        <v>0</v>
      </c>
      <c r="L471" s="39">
        <f t="shared" si="45"/>
        <v>0</v>
      </c>
      <c r="M471" s="6" t="e">
        <f t="shared" si="42"/>
        <v>#DIV/0!</v>
      </c>
      <c r="N471" s="27">
        <v>0</v>
      </c>
      <c r="O471" s="27" t="e">
        <f t="shared" si="43"/>
        <v>#DIV/0!</v>
      </c>
      <c r="R471" s="6">
        <v>0</v>
      </c>
    </row>
    <row r="472" spans="1:18" ht="33">
      <c r="A472" s="33" t="str">
        <f>'[1]Кальк (единичное)'!A486</f>
        <v>3.1.1.29.1.</v>
      </c>
      <c r="B472" s="38" t="str">
        <f>'[1]Кальк (единичное)'!B486</f>
        <v>определение этилового спирта в алкогольных напитках</v>
      </c>
      <c r="C472" s="47" t="str">
        <f>'[2]Кальк (единичное)'!N414</f>
        <v>исследование</v>
      </c>
      <c r="D472" s="33">
        <f>'[1]Кальк (единичное)'!L486</f>
        <v>10.06</v>
      </c>
      <c r="E472" s="33">
        <f>'[1]Кальк (единичное)'!M486</f>
        <v>12.07</v>
      </c>
      <c r="F472" s="33">
        <f>'[1]Кальк (последующее)'!L451</f>
        <v>7.88</v>
      </c>
      <c r="G472" s="33">
        <f>'[1]Кальк (последующее)'!M451</f>
        <v>9.4600000000000009</v>
      </c>
      <c r="H472" s="35">
        <v>19</v>
      </c>
      <c r="I472" s="39">
        <f t="shared" si="46"/>
        <v>8.15</v>
      </c>
      <c r="J472" s="39">
        <f t="shared" si="47"/>
        <v>9.7799999999999994</v>
      </c>
      <c r="K472" s="39">
        <f t="shared" si="44"/>
        <v>6.38</v>
      </c>
      <c r="L472" s="39">
        <f t="shared" si="45"/>
        <v>7.66</v>
      </c>
      <c r="M472" s="6">
        <f t="shared" ref="M472:M535" si="48">I472/P472</f>
        <v>1.1013513513513513</v>
      </c>
      <c r="N472" s="27">
        <v>8.14</v>
      </c>
      <c r="O472" s="27">
        <f t="shared" ref="O472:O535" si="49">I472/M472</f>
        <v>7.4</v>
      </c>
      <c r="P472" s="6">
        <v>7.4</v>
      </c>
      <c r="Q472" s="6">
        <v>8.8800000000000008</v>
      </c>
      <c r="R472" s="6">
        <v>8.14</v>
      </c>
    </row>
    <row r="473" spans="1:18">
      <c r="A473" s="33" t="str">
        <f>'[1]Кальк (единичное)'!A487</f>
        <v>3.1.1.39.</v>
      </c>
      <c r="B473" s="38" t="str">
        <f>'[1]Кальк (единичное)'!B487</f>
        <v>определение летучих кислот</v>
      </c>
      <c r="C473" s="47" t="str">
        <f>'[2]Кальк (единичное)'!N416</f>
        <v>исследование</v>
      </c>
      <c r="D473" s="33">
        <f>'[1]Кальк (единичное)'!L487</f>
        <v>10.07</v>
      </c>
      <c r="E473" s="33">
        <f>'[1]Кальк (единичное)'!M487</f>
        <v>12.08</v>
      </c>
      <c r="F473" s="33">
        <f>'[1]Кальк (последующее)'!L452</f>
        <v>7.23</v>
      </c>
      <c r="G473" s="40">
        <f>'[1]Кальк (последующее)'!M452</f>
        <v>8.68</v>
      </c>
      <c r="H473" s="35"/>
      <c r="I473" s="39">
        <f t="shared" si="46"/>
        <v>10.07</v>
      </c>
      <c r="J473" s="39">
        <f t="shared" si="47"/>
        <v>12.08</v>
      </c>
      <c r="K473" s="39">
        <f t="shared" si="44"/>
        <v>7.23</v>
      </c>
      <c r="L473" s="39">
        <f t="shared" si="45"/>
        <v>8.68</v>
      </c>
      <c r="M473" s="6">
        <f t="shared" si="48"/>
        <v>1.1495433789954339</v>
      </c>
      <c r="N473" s="27">
        <v>8.7889999999999997</v>
      </c>
      <c r="O473" s="27">
        <f t="shared" si="49"/>
        <v>8.76</v>
      </c>
      <c r="P473" s="6">
        <v>8.76</v>
      </c>
      <c r="Q473" s="6">
        <v>10.51</v>
      </c>
      <c r="R473" s="6">
        <v>9.6359999999999992</v>
      </c>
    </row>
    <row r="474" spans="1:18">
      <c r="A474" s="33" t="str">
        <f>'[1]Кальк (единичное)'!A488</f>
        <v>3.1.1.40.</v>
      </c>
      <c r="B474" s="38" t="str">
        <f>'[1]Кальк (единичное)'!B488</f>
        <v xml:space="preserve">определение кислотности </v>
      </c>
      <c r="C474" s="47" t="str">
        <f>'[2]Кальк (единичное)'!N417</f>
        <v>исследование</v>
      </c>
      <c r="D474" s="33">
        <f>'[1]Кальк (единичное)'!L488</f>
        <v>8.6199999999999992</v>
      </c>
      <c r="E474" s="33">
        <f>'[1]Кальк (единичное)'!M488</f>
        <v>10.34</v>
      </c>
      <c r="F474" s="33">
        <f>'[1]Кальк (последующее)'!L453</f>
        <v>4.28</v>
      </c>
      <c r="G474" s="40">
        <f>'[1]Кальк (последующее)'!M453</f>
        <v>5.14</v>
      </c>
      <c r="H474" s="35">
        <v>33</v>
      </c>
      <c r="I474" s="39">
        <f t="shared" si="46"/>
        <v>5.78</v>
      </c>
      <c r="J474" s="39">
        <f t="shared" si="47"/>
        <v>6.94</v>
      </c>
      <c r="K474" s="39">
        <f t="shared" si="44"/>
        <v>2.87</v>
      </c>
      <c r="L474" s="39">
        <f t="shared" si="45"/>
        <v>3.44</v>
      </c>
      <c r="M474" s="6">
        <f t="shared" si="48"/>
        <v>1.1355599214145384</v>
      </c>
      <c r="N474" s="27">
        <v>4.367</v>
      </c>
      <c r="O474" s="27">
        <f t="shared" si="49"/>
        <v>5.09</v>
      </c>
      <c r="P474" s="6">
        <v>5.09</v>
      </c>
      <c r="Q474" s="6">
        <v>6.11</v>
      </c>
      <c r="R474" s="6">
        <v>5.5990000000000002</v>
      </c>
    </row>
    <row r="475" spans="1:18" ht="33">
      <c r="A475" s="33" t="str">
        <f>'[1]Кальк (единичное)'!A489</f>
        <v>3.1.1.43.</v>
      </c>
      <c r="B475" s="38" t="str">
        <f>'[1]Кальк (единичное)'!B489</f>
        <v>определение осадка, массовой доли мякоти в плодовых и ягодных соках</v>
      </c>
      <c r="C475" s="47" t="str">
        <f>'[2]Кальк (единичное)'!N418</f>
        <v>исследование</v>
      </c>
      <c r="D475" s="33">
        <f>'[1]Кальк (единичное)'!L489</f>
        <v>7.23</v>
      </c>
      <c r="E475" s="33">
        <f>'[1]Кальк (единичное)'!M489</f>
        <v>8.68</v>
      </c>
      <c r="F475" s="33">
        <f>'[1]Кальк (последующее)'!L454</f>
        <v>5.73</v>
      </c>
      <c r="G475" s="40">
        <f>'[1]Кальк (последующее)'!M454</f>
        <v>6.88</v>
      </c>
      <c r="H475" s="35">
        <v>15</v>
      </c>
      <c r="I475" s="39">
        <f t="shared" si="46"/>
        <v>6.15</v>
      </c>
      <c r="J475" s="39">
        <f t="shared" si="47"/>
        <v>7.38</v>
      </c>
      <c r="K475" s="39">
        <f t="shared" si="44"/>
        <v>4.87</v>
      </c>
      <c r="L475" s="39">
        <f t="shared" si="45"/>
        <v>5.84</v>
      </c>
      <c r="M475" s="6">
        <f t="shared" si="48"/>
        <v>1.104129263913824</v>
      </c>
      <c r="N475" s="27">
        <v>5.7309999999999999</v>
      </c>
      <c r="O475" s="27">
        <f t="shared" si="49"/>
        <v>5.57</v>
      </c>
      <c r="P475" s="6">
        <v>5.57</v>
      </c>
      <c r="Q475" s="6">
        <v>6.68</v>
      </c>
      <c r="R475" s="6">
        <v>6.1269999999999998</v>
      </c>
    </row>
    <row r="476" spans="1:18">
      <c r="A476" s="33" t="str">
        <f>'[1]Кальк (единичное)'!A490</f>
        <v>3.1.1.44.</v>
      </c>
      <c r="B476" s="38" t="str">
        <f>'[1]Кальк (единичное)'!B490</f>
        <v>определение нитратов:</v>
      </c>
      <c r="C476" s="47"/>
      <c r="D476" s="33">
        <f>'[1]Кальк (единичное)'!L490</f>
        <v>0</v>
      </c>
      <c r="E476" s="33">
        <f>'[1]Кальк (единичное)'!M490</f>
        <v>0</v>
      </c>
      <c r="F476" s="33">
        <f>'[1]Кальк (последующее)'!L455</f>
        <v>0</v>
      </c>
      <c r="G476" s="40">
        <f>'[1]Кальк (последующее)'!M455</f>
        <v>0</v>
      </c>
      <c r="H476" s="35"/>
      <c r="I476" s="39">
        <f t="shared" si="46"/>
        <v>0</v>
      </c>
      <c r="J476" s="39">
        <f t="shared" si="47"/>
        <v>0</v>
      </c>
      <c r="K476" s="39">
        <f t="shared" si="44"/>
        <v>0</v>
      </c>
      <c r="L476" s="39">
        <f t="shared" si="45"/>
        <v>0</v>
      </c>
      <c r="M476" s="6" t="e">
        <f t="shared" si="48"/>
        <v>#DIV/0!</v>
      </c>
      <c r="N476" s="27">
        <v>0</v>
      </c>
      <c r="O476" s="27" t="e">
        <f t="shared" si="49"/>
        <v>#DIV/0!</v>
      </c>
      <c r="P476" s="6">
        <v>0</v>
      </c>
      <c r="Q476" s="6">
        <v>0</v>
      </c>
      <c r="R476" s="6">
        <v>0</v>
      </c>
    </row>
    <row r="477" spans="1:18" ht="33">
      <c r="A477" s="33" t="str">
        <f>'[1]Кальк (единичное)'!A491</f>
        <v>3.1.1.44.1.</v>
      </c>
      <c r="B477" s="38" t="str">
        <f>'[1]Кальк (единичное)'!B491</f>
        <v>определение нитратов в продукции растениеводства (ионометрический метод)</v>
      </c>
      <c r="C477" s="47" t="str">
        <f>'[2]Кальк (единичное)'!N420</f>
        <v>исследование</v>
      </c>
      <c r="D477" s="33">
        <f>'[1]Кальк (единичное)'!L491</f>
        <v>17.16</v>
      </c>
      <c r="E477" s="33">
        <f>'[1]Кальк (единичное)'!M491</f>
        <v>20.59</v>
      </c>
      <c r="F477" s="33">
        <f>'[1]Кальк (последующее)'!L456</f>
        <v>13.57</v>
      </c>
      <c r="G477" s="40">
        <f>'[1]Кальк (последующее)'!M456</f>
        <v>16.28</v>
      </c>
      <c r="H477" s="35">
        <v>34</v>
      </c>
      <c r="I477" s="39">
        <f t="shared" si="46"/>
        <v>11.33</v>
      </c>
      <c r="J477" s="39">
        <f t="shared" si="47"/>
        <v>13.6</v>
      </c>
      <c r="K477" s="39">
        <f t="shared" si="44"/>
        <v>8.9600000000000009</v>
      </c>
      <c r="L477" s="39">
        <f t="shared" si="45"/>
        <v>10.75</v>
      </c>
      <c r="M477" s="6">
        <f t="shared" si="48"/>
        <v>1.0999999999999999</v>
      </c>
      <c r="N477" s="27">
        <v>11.33</v>
      </c>
      <c r="O477" s="27">
        <f t="shared" si="49"/>
        <v>10.3</v>
      </c>
      <c r="P477" s="6">
        <v>10.3</v>
      </c>
      <c r="Q477" s="6">
        <v>12.36</v>
      </c>
      <c r="R477" s="6">
        <v>11.33</v>
      </c>
    </row>
    <row r="478" spans="1:18" ht="33">
      <c r="A478" s="33" t="str">
        <f>'[1]Кальк (единичное)'!A492</f>
        <v>3.1.1.45.</v>
      </c>
      <c r="B478" s="38" t="str">
        <f>'[1]Кальк (единичное)'!B492</f>
        <v>определение крахмала в колбасных изделиях (качественный метод)</v>
      </c>
      <c r="C478" s="47" t="str">
        <f>'[2]Кальк (единичное)'!N421</f>
        <v>исследование</v>
      </c>
      <c r="D478" s="33">
        <f>'[1]Кальк (единичное)'!L492</f>
        <v>4.28</v>
      </c>
      <c r="E478" s="33">
        <f>'[1]Кальк (единичное)'!M492</f>
        <v>5.14</v>
      </c>
      <c r="F478" s="33">
        <f>'[1]Кальк (последующее)'!L457</f>
        <v>2.13</v>
      </c>
      <c r="G478" s="33">
        <f>'[1]Кальк (последующее)'!M457</f>
        <v>2.56</v>
      </c>
      <c r="H478" s="35">
        <v>11</v>
      </c>
      <c r="I478" s="39">
        <f t="shared" si="46"/>
        <v>3.81</v>
      </c>
      <c r="J478" s="39">
        <f t="shared" si="47"/>
        <v>4.57</v>
      </c>
      <c r="K478" s="39">
        <f t="shared" si="44"/>
        <v>1.9</v>
      </c>
      <c r="L478" s="39">
        <f t="shared" si="45"/>
        <v>2.2799999999999998</v>
      </c>
      <c r="M478" s="6">
        <f t="shared" si="48"/>
        <v>1.1407185628742516</v>
      </c>
      <c r="N478" s="27">
        <v>3.3439999999999999</v>
      </c>
      <c r="O478" s="27">
        <f t="shared" si="49"/>
        <v>3.34</v>
      </c>
      <c r="P478" s="6">
        <v>3.34</v>
      </c>
      <c r="Q478" s="6">
        <v>4.01</v>
      </c>
      <c r="R478" s="6">
        <v>3.6739999999999999</v>
      </c>
    </row>
    <row r="479" spans="1:18" ht="20.25" customHeight="1">
      <c r="A479" s="33" t="str">
        <f>'[1]Кальк (единичное)'!A493</f>
        <v>3.1.1.46.</v>
      </c>
      <c r="B479" s="38" t="str">
        <f>'[1]Кальк (единичное)'!B493</f>
        <v>определение крахмала (количественный метод):</v>
      </c>
      <c r="C479" s="47"/>
      <c r="D479" s="33">
        <f>'[1]Кальк (единичное)'!L493</f>
        <v>0</v>
      </c>
      <c r="E479" s="33">
        <f>'[1]Кальк (единичное)'!M493</f>
        <v>0</v>
      </c>
      <c r="F479" s="33">
        <f>'[1]Кальк (последующее)'!L458</f>
        <v>0</v>
      </c>
      <c r="G479" s="40">
        <f>'[1]Кальк (последующее)'!M458</f>
        <v>0</v>
      </c>
      <c r="H479" s="35"/>
      <c r="I479" s="39">
        <f t="shared" si="46"/>
        <v>0</v>
      </c>
      <c r="J479" s="39">
        <f t="shared" si="47"/>
        <v>0</v>
      </c>
      <c r="K479" s="39">
        <f t="shared" si="44"/>
        <v>0</v>
      </c>
      <c r="L479" s="39">
        <f t="shared" si="45"/>
        <v>0</v>
      </c>
      <c r="M479" s="6" t="e">
        <f t="shared" si="48"/>
        <v>#DIV/0!</v>
      </c>
      <c r="N479" s="27">
        <v>0</v>
      </c>
      <c r="O479" s="27" t="e">
        <f t="shared" si="49"/>
        <v>#DIV/0!</v>
      </c>
      <c r="P479" s="6">
        <v>0</v>
      </c>
      <c r="Q479" s="6">
        <v>0</v>
      </c>
      <c r="R479" s="6">
        <v>0</v>
      </c>
    </row>
    <row r="480" spans="1:18" ht="33">
      <c r="A480" s="33" t="str">
        <f>'[1]Кальк (единичное)'!A494</f>
        <v>3.1.1.46.1.</v>
      </c>
      <c r="B480" s="38" t="str">
        <f>'[1]Кальк (единичное)'!B494</f>
        <v>определение крахмала в колбасных изделиях (без добавления сухого молока)</v>
      </c>
      <c r="C480" s="47" t="str">
        <f>'[2]Кальк (единичное)'!N423</f>
        <v>исследование</v>
      </c>
      <c r="D480" s="33">
        <f>'[1]Кальк (единичное)'!L494</f>
        <v>18.600000000000001</v>
      </c>
      <c r="E480" s="33">
        <f>'[1]Кальк (единичное)'!M494</f>
        <v>22.32</v>
      </c>
      <c r="F480" s="33">
        <f>'[1]Кальк (последующее)'!L459</f>
        <v>11.5</v>
      </c>
      <c r="G480" s="40">
        <f>'[1]Кальк (последующее)'!M459</f>
        <v>13.8</v>
      </c>
      <c r="H480" s="35">
        <v>9</v>
      </c>
      <c r="I480" s="39">
        <f t="shared" si="46"/>
        <v>16.93</v>
      </c>
      <c r="J480" s="39">
        <f t="shared" si="47"/>
        <v>20.32</v>
      </c>
      <c r="K480" s="39">
        <f t="shared" si="44"/>
        <v>10.47</v>
      </c>
      <c r="L480" s="39">
        <f t="shared" si="45"/>
        <v>12.56</v>
      </c>
      <c r="M480" s="6">
        <f t="shared" si="48"/>
        <v>1.137768817204301</v>
      </c>
      <c r="N480" s="27">
        <v>14.817</v>
      </c>
      <c r="O480" s="27">
        <f t="shared" si="49"/>
        <v>14.88</v>
      </c>
      <c r="P480" s="6">
        <v>14.88</v>
      </c>
      <c r="Q480" s="6">
        <v>17.86</v>
      </c>
      <c r="R480" s="6">
        <v>16.367999999999999</v>
      </c>
    </row>
    <row r="481" spans="1:18" ht="33">
      <c r="A481" s="33" t="str">
        <f>'[1]Кальк (единичное)'!A495</f>
        <v>3.1.1.46.2.</v>
      </c>
      <c r="B481" s="38" t="str">
        <f>'[1]Кальк (единичное)'!B495</f>
        <v>определение крахмала в колбасных изделиях (с добавлением сухого молока)</v>
      </c>
      <c r="C481" s="47" t="str">
        <f>'[2]Кальк (единичное)'!N424</f>
        <v>исследование</v>
      </c>
      <c r="D481" s="33">
        <f>'[1]Кальк (единичное)'!L495</f>
        <v>42.22</v>
      </c>
      <c r="E481" s="33">
        <f>'[1]Кальк (единичное)'!M495</f>
        <v>50.66</v>
      </c>
      <c r="F481" s="33">
        <f>'[1]Кальк (последующее)'!L460</f>
        <v>32.229999999999997</v>
      </c>
      <c r="G481" s="40">
        <f>'[1]Кальк (последующее)'!M460</f>
        <v>38.68</v>
      </c>
      <c r="H481" s="35">
        <v>58</v>
      </c>
      <c r="I481" s="39">
        <f t="shared" si="46"/>
        <v>17.73</v>
      </c>
      <c r="J481" s="39">
        <f t="shared" si="47"/>
        <v>21.28</v>
      </c>
      <c r="K481" s="39">
        <f t="shared" si="44"/>
        <v>13.54</v>
      </c>
      <c r="L481" s="39">
        <f t="shared" si="45"/>
        <v>16.25</v>
      </c>
      <c r="M481" s="6">
        <f t="shared" si="48"/>
        <v>1.1664473684210528</v>
      </c>
      <c r="N481" s="27">
        <v>14.861000000000001</v>
      </c>
      <c r="O481" s="27">
        <f t="shared" si="49"/>
        <v>15.199999999999998</v>
      </c>
      <c r="P481" s="6">
        <v>15.2</v>
      </c>
      <c r="Q481" s="6">
        <v>18.239999999999998</v>
      </c>
      <c r="R481" s="6">
        <v>16.72</v>
      </c>
    </row>
    <row r="482" spans="1:18" ht="33">
      <c r="A482" s="33" t="str">
        <f>'[1]Кальк (единичное)'!A496</f>
        <v>3.1.1.47.</v>
      </c>
      <c r="B482" s="38" t="str">
        <f>'[1]Кальк (единичное)'!B496</f>
        <v xml:space="preserve">определение эффективности термической обработки </v>
      </c>
      <c r="C482" s="47" t="str">
        <f>'[2]Кальк (единичное)'!N425</f>
        <v>исследование</v>
      </c>
      <c r="D482" s="33">
        <f>'[1]Кальк (единичное)'!L496</f>
        <v>7.23</v>
      </c>
      <c r="E482" s="33">
        <f>'[1]Кальк (единичное)'!M496</f>
        <v>8.68</v>
      </c>
      <c r="F482" s="33">
        <f>'[1]Кальк (последующее)'!L461</f>
        <v>4.29</v>
      </c>
      <c r="G482" s="40">
        <f>'[1]Кальк (последующее)'!M461</f>
        <v>5.15</v>
      </c>
      <c r="H482" s="35">
        <v>14</v>
      </c>
      <c r="I482" s="39">
        <f t="shared" si="46"/>
        <v>6.22</v>
      </c>
      <c r="J482" s="39">
        <f t="shared" si="47"/>
        <v>7.46</v>
      </c>
      <c r="K482" s="39">
        <f t="shared" si="44"/>
        <v>3.69</v>
      </c>
      <c r="L482" s="39">
        <f t="shared" si="45"/>
        <v>4.43</v>
      </c>
      <c r="M482" s="6">
        <f t="shared" si="48"/>
        <v>1.1476014760147601</v>
      </c>
      <c r="N482" s="27">
        <v>5.4119999999999999</v>
      </c>
      <c r="O482" s="27">
        <f t="shared" si="49"/>
        <v>5.42</v>
      </c>
      <c r="P482" s="6">
        <v>5.42</v>
      </c>
      <c r="Q482" s="6">
        <v>6.5</v>
      </c>
      <c r="R482" s="6">
        <v>5.9619999999999997</v>
      </c>
    </row>
    <row r="483" spans="1:18">
      <c r="A483" s="33" t="str">
        <f>'[1]Кальк (единичное)'!A497</f>
        <v>3.1.1.48.</v>
      </c>
      <c r="B483" s="38" t="str">
        <f>'[1]Кальк (единичное)'!B497</f>
        <v>определение пастеризации:</v>
      </c>
      <c r="C483" s="47"/>
      <c r="D483" s="33">
        <f>'[1]Кальк (единичное)'!L497</f>
        <v>0</v>
      </c>
      <c r="E483" s="33">
        <f>'[1]Кальк (единичное)'!M497</f>
        <v>0</v>
      </c>
      <c r="F483" s="33"/>
      <c r="G483" s="40"/>
      <c r="H483" s="35"/>
      <c r="I483" s="39">
        <f t="shared" si="46"/>
        <v>0</v>
      </c>
      <c r="J483" s="39">
        <f t="shared" si="47"/>
        <v>0</v>
      </c>
      <c r="K483" s="39">
        <f t="shared" si="44"/>
        <v>0</v>
      </c>
      <c r="L483" s="39">
        <f t="shared" si="45"/>
        <v>0</v>
      </c>
      <c r="M483" s="6" t="e">
        <f t="shared" si="48"/>
        <v>#DIV/0!</v>
      </c>
      <c r="N483" s="27">
        <v>0</v>
      </c>
      <c r="O483" s="27" t="e">
        <f t="shared" si="49"/>
        <v>#DIV/0!</v>
      </c>
      <c r="P483" s="6">
        <v>0</v>
      </c>
      <c r="Q483" s="6">
        <v>0</v>
      </c>
      <c r="R483" s="6">
        <v>0</v>
      </c>
    </row>
    <row r="484" spans="1:18">
      <c r="A484" s="33" t="str">
        <f>'[1]Кальк (единичное)'!A498</f>
        <v>3.1.1.48.1.</v>
      </c>
      <c r="B484" s="38" t="str">
        <f>'[1]Кальк (единичное)'!B498</f>
        <v>определение пастеризации</v>
      </c>
      <c r="C484" s="47" t="str">
        <f>'[2]Кальк (единичное)'!N427</f>
        <v>исследование</v>
      </c>
      <c r="D484" s="33">
        <f>'[1]Кальк (единичное)'!L498</f>
        <v>10.06</v>
      </c>
      <c r="E484" s="33">
        <f>'[1]Кальк (единичное)'!M498</f>
        <v>12.07</v>
      </c>
      <c r="F484" s="33">
        <f>'[1]Кальк (последующее)'!L463</f>
        <v>7.88</v>
      </c>
      <c r="G484" s="40">
        <f>'[1]Кальк (последующее)'!M463</f>
        <v>9.4600000000000009</v>
      </c>
      <c r="H484" s="35">
        <v>17</v>
      </c>
      <c r="I484" s="39">
        <f t="shared" si="46"/>
        <v>8.35</v>
      </c>
      <c r="J484" s="39">
        <f t="shared" si="47"/>
        <v>10.02</v>
      </c>
      <c r="K484" s="39">
        <f t="shared" si="44"/>
        <v>6.54</v>
      </c>
      <c r="L484" s="39">
        <f t="shared" si="45"/>
        <v>7.85</v>
      </c>
      <c r="M484" s="6">
        <f t="shared" si="48"/>
        <v>1.1533149171270718</v>
      </c>
      <c r="N484" s="27">
        <v>7.3369999999999997</v>
      </c>
      <c r="O484" s="27">
        <f t="shared" si="49"/>
        <v>7.24</v>
      </c>
      <c r="P484" s="6">
        <v>7.24</v>
      </c>
      <c r="Q484" s="6">
        <v>8.69</v>
      </c>
      <c r="R484" s="6">
        <v>7.9640000000000004</v>
      </c>
    </row>
    <row r="485" spans="1:18">
      <c r="A485" s="33" t="str">
        <f>'[1]Кальк (единичное)'!A499</f>
        <v>3.1.1.50.</v>
      </c>
      <c r="B485" s="38" t="str">
        <f>'[1]Кальк (единичное)'!B499</f>
        <v>определение составных частей:</v>
      </c>
      <c r="C485" s="47"/>
      <c r="D485" s="33">
        <f>'[1]Кальк (единичное)'!L499</f>
        <v>0</v>
      </c>
      <c r="E485" s="33">
        <f>'[1]Кальк (единичное)'!M499</f>
        <v>0</v>
      </c>
      <c r="F485" s="33">
        <f>'[1]Кальк (последующее)'!L464</f>
        <v>0</v>
      </c>
      <c r="G485" s="40">
        <f>'[1]Кальк (последующее)'!M464</f>
        <v>0</v>
      </c>
      <c r="H485" s="35"/>
      <c r="I485" s="39">
        <f t="shared" si="46"/>
        <v>0</v>
      </c>
      <c r="J485" s="39">
        <f t="shared" si="47"/>
        <v>0</v>
      </c>
      <c r="K485" s="39">
        <f t="shared" si="44"/>
        <v>0</v>
      </c>
      <c r="L485" s="39">
        <f t="shared" si="45"/>
        <v>0</v>
      </c>
      <c r="M485" s="6" t="e">
        <f t="shared" si="48"/>
        <v>#DIV/0!</v>
      </c>
      <c r="N485" s="27">
        <v>0</v>
      </c>
      <c r="O485" s="27" t="e">
        <f t="shared" si="49"/>
        <v>#DIV/0!</v>
      </c>
      <c r="P485" s="6">
        <v>0</v>
      </c>
      <c r="Q485" s="6">
        <v>0</v>
      </c>
      <c r="R485" s="6">
        <v>0</v>
      </c>
    </row>
    <row r="486" spans="1:18" ht="33">
      <c r="A486" s="33" t="str">
        <f>'[1]Кальк (единичное)'!A500</f>
        <v>3.1.1.50.1.</v>
      </c>
      <c r="B486" s="38" t="str">
        <f>'[1]Кальк (единичное)'!B500</f>
        <v>определение процентного соотношения отдельных частей в пельменях</v>
      </c>
      <c r="C486" s="47" t="str">
        <f>'[2]Кальк (единичное)'!N429</f>
        <v>исследование</v>
      </c>
      <c r="D486" s="33">
        <f>'[1]Кальк (единичное)'!L500</f>
        <v>2.1800000000000002</v>
      </c>
      <c r="E486" s="33">
        <f>'[1]Кальк (единичное)'!M500</f>
        <v>2.62</v>
      </c>
      <c r="F486" s="33">
        <f>'[1]Кальк (последующее)'!L465</f>
        <v>2.1800000000000002</v>
      </c>
      <c r="G486" s="40">
        <f>'[1]Кальк (последующее)'!M465</f>
        <v>2.62</v>
      </c>
      <c r="H486" s="35"/>
      <c r="I486" s="39">
        <f t="shared" si="46"/>
        <v>2.1800000000000002</v>
      </c>
      <c r="J486" s="39">
        <f t="shared" si="47"/>
        <v>2.62</v>
      </c>
      <c r="K486" s="39">
        <f t="shared" si="44"/>
        <v>2.1800000000000002</v>
      </c>
      <c r="L486" s="39">
        <f t="shared" si="45"/>
        <v>2.62</v>
      </c>
      <c r="M486" s="6">
        <f t="shared" si="48"/>
        <v>1</v>
      </c>
      <c r="N486" s="27">
        <v>2.2549999999999999</v>
      </c>
      <c r="O486" s="27">
        <f t="shared" si="49"/>
        <v>2.1800000000000002</v>
      </c>
      <c r="P486" s="6">
        <v>2.1800000000000002</v>
      </c>
      <c r="Q486" s="6">
        <v>2.62</v>
      </c>
      <c r="R486" s="6">
        <v>2.3980000000000001</v>
      </c>
    </row>
    <row r="487" spans="1:18">
      <c r="A487" s="33" t="str">
        <f>'[1]Кальк (единичное)'!A501</f>
        <v>3.1.1.50.2.</v>
      </c>
      <c r="B487" s="38" t="str">
        <f>'[1]Кальк (единичное)'!B501</f>
        <v>определение массовой доли фарша</v>
      </c>
      <c r="C487" s="47" t="str">
        <f>'[2]Кальк (единичное)'!N430</f>
        <v>исследование</v>
      </c>
      <c r="D487" s="33">
        <f>'[1]Кальк (единичное)'!L501</f>
        <v>3.59</v>
      </c>
      <c r="E487" s="33">
        <f>'[1]Кальк (единичное)'!M501</f>
        <v>4.3099999999999996</v>
      </c>
      <c r="F487" s="33">
        <f>'[1]Кальк (последующее)'!L466</f>
        <v>2.1800000000000002</v>
      </c>
      <c r="G487" s="40">
        <f>'[1]Кальк (последующее)'!M466</f>
        <v>2.62</v>
      </c>
      <c r="H487" s="35"/>
      <c r="I487" s="39">
        <f t="shared" si="46"/>
        <v>3.59</v>
      </c>
      <c r="J487" s="39">
        <f t="shared" si="47"/>
        <v>4.3099999999999996</v>
      </c>
      <c r="K487" s="39">
        <f t="shared" si="44"/>
        <v>2.1800000000000002</v>
      </c>
      <c r="L487" s="39">
        <f t="shared" si="45"/>
        <v>2.62</v>
      </c>
      <c r="M487" s="6">
        <f t="shared" si="48"/>
        <v>1.1360759493670884</v>
      </c>
      <c r="N487" s="27">
        <v>3.2010000000000001</v>
      </c>
      <c r="O487" s="27">
        <f t="shared" si="49"/>
        <v>3.16</v>
      </c>
      <c r="P487" s="6">
        <v>3.16</v>
      </c>
      <c r="Q487" s="6">
        <v>3.79</v>
      </c>
      <c r="R487" s="6">
        <v>3.476</v>
      </c>
    </row>
    <row r="488" spans="1:18" ht="33">
      <c r="A488" s="33" t="str">
        <f>'[1]Кальк (единичное)'!A502</f>
        <v>3.1.1.50.3.</v>
      </c>
      <c r="B488" s="38" t="str">
        <f>'[1]Кальк (единичное)'!B502</f>
        <v>определение составных частей (для каждой разновидности)</v>
      </c>
      <c r="C488" s="47" t="str">
        <f>'[2]Кальк (единичное)'!N431</f>
        <v>исследование</v>
      </c>
      <c r="D488" s="33">
        <f>'[1]Кальк (единичное)'!L502</f>
        <v>4.2300000000000004</v>
      </c>
      <c r="E488" s="33">
        <f>'[1]Кальк (единичное)'!M502</f>
        <v>5.08</v>
      </c>
      <c r="F488" s="33">
        <f>'[1]Кальк (последующее)'!L467</f>
        <v>2.83</v>
      </c>
      <c r="G488" s="40">
        <f>'[1]Кальк (последующее)'!M467</f>
        <v>3.4</v>
      </c>
      <c r="H488" s="35">
        <v>25</v>
      </c>
      <c r="I488" s="39">
        <f t="shared" si="46"/>
        <v>3.17</v>
      </c>
      <c r="J488" s="39">
        <f t="shared" si="47"/>
        <v>3.8</v>
      </c>
      <c r="K488" s="39">
        <f t="shared" si="44"/>
        <v>2.12</v>
      </c>
      <c r="L488" s="39">
        <f t="shared" si="45"/>
        <v>2.54</v>
      </c>
      <c r="M488" s="6">
        <f t="shared" si="48"/>
        <v>1.1527272727272726</v>
      </c>
      <c r="N488" s="27">
        <v>2.75</v>
      </c>
      <c r="O488" s="27">
        <f t="shared" si="49"/>
        <v>2.7500000000000004</v>
      </c>
      <c r="P488" s="6">
        <v>2.75</v>
      </c>
      <c r="Q488" s="6">
        <v>3.3</v>
      </c>
      <c r="R488" s="6">
        <v>3.0249999999999999</v>
      </c>
    </row>
    <row r="489" spans="1:18">
      <c r="A489" s="33" t="str">
        <f>'[1]Кальк (единичное)'!A503</f>
        <v>3.1.1.51.</v>
      </c>
      <c r="B489" s="38" t="str">
        <f>'[1]Кальк (единичное)'!B503</f>
        <v>определение степени чистоты молока</v>
      </c>
      <c r="C489" s="47" t="str">
        <f>'[2]Кальк (единичное)'!N432</f>
        <v>исследование</v>
      </c>
      <c r="D489" s="33">
        <f>'[1]Кальк (единичное)'!L503</f>
        <v>4.29</v>
      </c>
      <c r="E489" s="33">
        <f>'[1]Кальк (единичное)'!M503</f>
        <v>5.15</v>
      </c>
      <c r="F489" s="33">
        <f>'[1]Кальк (последующее)'!L468</f>
        <v>3.59</v>
      </c>
      <c r="G489" s="40">
        <f>'[1]Кальк (последующее)'!M468</f>
        <v>4.3099999999999996</v>
      </c>
      <c r="H489" s="35"/>
      <c r="I489" s="39">
        <f t="shared" si="46"/>
        <v>4.29</v>
      </c>
      <c r="J489" s="39">
        <f t="shared" si="47"/>
        <v>5.15</v>
      </c>
      <c r="K489" s="39">
        <f t="shared" si="44"/>
        <v>3.59</v>
      </c>
      <c r="L489" s="39">
        <f t="shared" si="45"/>
        <v>4.3099999999999996</v>
      </c>
      <c r="M489" s="6">
        <f t="shared" si="48"/>
        <v>1.0860759493670886</v>
      </c>
      <c r="N489" s="27">
        <v>3.96</v>
      </c>
      <c r="O489" s="27">
        <f t="shared" si="49"/>
        <v>3.95</v>
      </c>
      <c r="P489" s="6">
        <v>3.95</v>
      </c>
      <c r="Q489" s="6">
        <v>4.74</v>
      </c>
      <c r="R489" s="6">
        <v>4.3449999999999998</v>
      </c>
    </row>
    <row r="490" spans="1:18">
      <c r="A490" s="33" t="str">
        <f>'[1]Кальк (единичное)'!A504</f>
        <v>3.1.1.52.</v>
      </c>
      <c r="B490" s="38" t="str">
        <f>'[1]Кальк (единичное)'!B504</f>
        <v>определение плотности молока</v>
      </c>
      <c r="C490" s="47" t="str">
        <f>'[2]Кальк (единичное)'!N433</f>
        <v>исследование</v>
      </c>
      <c r="D490" s="33">
        <f>'[1]Кальк (единичное)'!L504</f>
        <v>5.03</v>
      </c>
      <c r="E490" s="33">
        <f>'[1]Кальк (единичное)'!M504</f>
        <v>6.04</v>
      </c>
      <c r="F490" s="33">
        <f>'[1]Кальк (последующее)'!L469</f>
        <v>5.03</v>
      </c>
      <c r="G490" s="40">
        <f>'[1]Кальк (последующее)'!M469</f>
        <v>6.04</v>
      </c>
      <c r="H490" s="35">
        <v>20</v>
      </c>
      <c r="I490" s="39">
        <f t="shared" si="46"/>
        <v>4.0199999999999996</v>
      </c>
      <c r="J490" s="39">
        <f t="shared" si="47"/>
        <v>4.82</v>
      </c>
      <c r="K490" s="39">
        <f t="shared" si="44"/>
        <v>4.0199999999999996</v>
      </c>
      <c r="L490" s="39">
        <f t="shared" si="45"/>
        <v>4.82</v>
      </c>
      <c r="M490" s="6">
        <f t="shared" si="48"/>
        <v>1.1420454545454544</v>
      </c>
      <c r="N490" s="27">
        <v>3.4870000000000001</v>
      </c>
      <c r="O490" s="27">
        <f t="shared" si="49"/>
        <v>3.52</v>
      </c>
      <c r="P490" s="6">
        <v>3.52</v>
      </c>
      <c r="Q490" s="6">
        <v>4.22</v>
      </c>
      <c r="R490" s="6">
        <v>3.8719999999999999</v>
      </c>
    </row>
    <row r="491" spans="1:18" ht="33">
      <c r="A491" s="33" t="str">
        <f>'[1]Кальк (единичное)'!A505</f>
        <v>3.1.1.53.</v>
      </c>
      <c r="B491" s="38" t="str">
        <f>'[1]Кальк (единичное)'!B505</f>
        <v>определение массовой доли хлеба в кулинарных изделиях из рубленого мяса</v>
      </c>
      <c r="C491" s="47" t="str">
        <f>'[2]Кальк (единичное)'!N434</f>
        <v>исследование</v>
      </c>
      <c r="D491" s="33">
        <f>'[1]Кальк (единичное)'!L505</f>
        <v>21.66</v>
      </c>
      <c r="E491" s="33">
        <f>'[1]Кальк (единичное)'!M505</f>
        <v>25.99</v>
      </c>
      <c r="F491" s="33">
        <f>'[1]Кальк (последующее)'!L470</f>
        <v>14.49</v>
      </c>
      <c r="G491" s="40">
        <f>'[1]Кальк (последующее)'!M470</f>
        <v>17.39</v>
      </c>
      <c r="H491" s="35">
        <v>61</v>
      </c>
      <c r="I491" s="39">
        <f t="shared" si="46"/>
        <v>8.4499999999999993</v>
      </c>
      <c r="J491" s="39">
        <f t="shared" si="47"/>
        <v>10.14</v>
      </c>
      <c r="K491" s="39">
        <f t="shared" si="44"/>
        <v>5.65</v>
      </c>
      <c r="L491" s="39">
        <f t="shared" si="45"/>
        <v>6.78</v>
      </c>
      <c r="M491" s="6">
        <f t="shared" si="48"/>
        <v>1.1480978260869563</v>
      </c>
      <c r="N491" s="27">
        <v>7.3810000000000002</v>
      </c>
      <c r="O491" s="27">
        <f t="shared" si="49"/>
        <v>7.36</v>
      </c>
      <c r="P491" s="6">
        <v>7.36</v>
      </c>
      <c r="Q491" s="6">
        <v>8.83</v>
      </c>
      <c r="R491" s="6">
        <v>8.0960000000000001</v>
      </c>
    </row>
    <row r="492" spans="1:18" ht="19.5" customHeight="1">
      <c r="A492" s="33" t="str">
        <f>'[1]Кальк (единичное)'!A506</f>
        <v>3.1.1.54.</v>
      </c>
      <c r="B492" s="38" t="str">
        <f>'[1]Кальк (единичное)'!B506</f>
        <v>определение пористости хлебобулочных изделий</v>
      </c>
      <c r="C492" s="47" t="str">
        <f>'[2]Кальк (единичное)'!N435</f>
        <v>исследование</v>
      </c>
      <c r="D492" s="33">
        <f>'[1]Кальк (единичное)'!L506</f>
        <v>4.29</v>
      </c>
      <c r="E492" s="33">
        <f>'[1]Кальк (единичное)'!M506</f>
        <v>5.15</v>
      </c>
      <c r="F492" s="33">
        <f>'[1]Кальк (последующее)'!L471</f>
        <v>2.89</v>
      </c>
      <c r="G492" s="40">
        <f>'[1]Кальк (последующее)'!M471</f>
        <v>3.47</v>
      </c>
      <c r="H492" s="35"/>
      <c r="I492" s="39">
        <f t="shared" si="46"/>
        <v>4.29</v>
      </c>
      <c r="J492" s="39">
        <f t="shared" si="47"/>
        <v>5.15</v>
      </c>
      <c r="K492" s="39">
        <f t="shared" si="44"/>
        <v>2.89</v>
      </c>
      <c r="L492" s="39">
        <f t="shared" si="45"/>
        <v>3.47</v>
      </c>
      <c r="M492" s="6">
        <f t="shared" si="48"/>
        <v>1.0860759493670886</v>
      </c>
      <c r="N492" s="27">
        <v>3.96</v>
      </c>
      <c r="O492" s="27">
        <f t="shared" si="49"/>
        <v>3.95</v>
      </c>
      <c r="P492" s="6">
        <v>3.95</v>
      </c>
      <c r="Q492" s="6">
        <v>4.74</v>
      </c>
      <c r="R492" s="6">
        <v>4.3449999999999998</v>
      </c>
    </row>
    <row r="493" spans="1:18">
      <c r="A493" s="33" t="str">
        <f>'[1]Кальк (единичное)'!A507</f>
        <v>3.1.1.55.</v>
      </c>
      <c r="B493" s="38" t="str">
        <f>'[1]Кальк (единичное)'!B507</f>
        <v>определение клейковины в муке</v>
      </c>
      <c r="C493" s="47" t="str">
        <f>'[2]Кальк (единичное)'!N436</f>
        <v>исследование</v>
      </c>
      <c r="D493" s="33">
        <f>'[1]Кальк (единичное)'!L507</f>
        <v>4.29</v>
      </c>
      <c r="E493" s="33">
        <f>'[1]Кальк (единичное)'!M507</f>
        <v>5.15</v>
      </c>
      <c r="F493" s="33">
        <f>'[1]Кальк (последующее)'!L472</f>
        <v>3.59</v>
      </c>
      <c r="G493" s="40">
        <f>'[1]Кальк (последующее)'!M472</f>
        <v>4.3099999999999996</v>
      </c>
      <c r="H493" s="35"/>
      <c r="I493" s="39">
        <f t="shared" si="46"/>
        <v>4.29</v>
      </c>
      <c r="J493" s="39">
        <f t="shared" si="47"/>
        <v>5.15</v>
      </c>
      <c r="K493" s="39">
        <f t="shared" si="44"/>
        <v>3.59</v>
      </c>
      <c r="L493" s="39">
        <f t="shared" si="45"/>
        <v>4.3099999999999996</v>
      </c>
      <c r="M493" s="6">
        <f t="shared" si="48"/>
        <v>1.0860759493670886</v>
      </c>
      <c r="N493" s="27">
        <v>3.96</v>
      </c>
      <c r="O493" s="27">
        <f t="shared" si="49"/>
        <v>3.95</v>
      </c>
      <c r="P493" s="6">
        <v>3.95</v>
      </c>
      <c r="Q493" s="6">
        <v>4.74</v>
      </c>
      <c r="R493" s="6">
        <v>4.3449999999999998</v>
      </c>
    </row>
    <row r="494" spans="1:18" ht="33">
      <c r="A494" s="33" t="str">
        <f>'[1]Кальк (единичное)'!A508</f>
        <v>3.1.1.57.</v>
      </c>
      <c r="B494" s="38" t="str">
        <f>'[1]Кальк (единичное)'!B508</f>
        <v>приготовление блюд к анализу (обеды и суточные рационы)</v>
      </c>
      <c r="C494" s="47" t="str">
        <f>'[2]Кальк (единичное)'!N437</f>
        <v>исследование</v>
      </c>
      <c r="D494" s="33">
        <f>'[1]Кальк (единичное)'!L508</f>
        <v>5.73</v>
      </c>
      <c r="E494" s="33">
        <f>'[1]Кальк (единичное)'!M508</f>
        <v>6.88</v>
      </c>
      <c r="F494" s="33">
        <f>'[1]Кальк (последующее)'!L473</f>
        <v>5.73</v>
      </c>
      <c r="G494" s="40">
        <f>'[1]Кальк (последующее)'!M473</f>
        <v>6.88</v>
      </c>
      <c r="H494" s="35">
        <v>3</v>
      </c>
      <c r="I494" s="39">
        <f t="shared" si="46"/>
        <v>5.56</v>
      </c>
      <c r="J494" s="39">
        <f t="shared" si="47"/>
        <v>6.67</v>
      </c>
      <c r="K494" s="39">
        <f t="shared" si="44"/>
        <v>5.56</v>
      </c>
      <c r="L494" s="39">
        <f t="shared" si="45"/>
        <v>6.67</v>
      </c>
      <c r="M494" s="6">
        <f t="shared" si="48"/>
        <v>1.1416837782340861</v>
      </c>
      <c r="N494" s="27">
        <v>4.851</v>
      </c>
      <c r="O494" s="27">
        <f t="shared" si="49"/>
        <v>4.87</v>
      </c>
      <c r="P494" s="6">
        <v>4.87</v>
      </c>
      <c r="Q494" s="6">
        <v>5.84</v>
      </c>
      <c r="R494" s="6">
        <v>5.3570000000000002</v>
      </c>
    </row>
    <row r="495" spans="1:18">
      <c r="A495" s="33" t="str">
        <f>'[1]Кальк (единичное)'!A509</f>
        <v>3.1.1.58.</v>
      </c>
      <c r="B495" s="38" t="str">
        <f>'[1]Кальк (единичное)'!B509</f>
        <v>расчет пищевой ценности рационов:</v>
      </c>
      <c r="C495" s="47" t="str">
        <f>'[2]Кальк (единичное)'!N438</f>
        <v>исследование</v>
      </c>
      <c r="D495" s="33">
        <f>'[1]Кальк (единичное)'!L509</f>
        <v>0</v>
      </c>
      <c r="E495" s="33">
        <f>'[1]Кальк (единичное)'!M509</f>
        <v>0</v>
      </c>
      <c r="F495" s="33">
        <f>'[1]Кальк (последующее)'!L474</f>
        <v>0</v>
      </c>
      <c r="G495" s="40">
        <f>'[1]Кальк (последующее)'!M474</f>
        <v>0</v>
      </c>
      <c r="H495" s="35"/>
      <c r="I495" s="39">
        <f t="shared" si="46"/>
        <v>0</v>
      </c>
      <c r="J495" s="39">
        <f t="shared" si="47"/>
        <v>0</v>
      </c>
      <c r="K495" s="39">
        <f t="shared" si="44"/>
        <v>0</v>
      </c>
      <c r="L495" s="39">
        <f t="shared" si="45"/>
        <v>0</v>
      </c>
      <c r="M495" s="6" t="e">
        <f t="shared" si="48"/>
        <v>#DIV/0!</v>
      </c>
      <c r="N495" s="27">
        <v>0</v>
      </c>
      <c r="O495" s="27" t="e">
        <f t="shared" si="49"/>
        <v>#DIV/0!</v>
      </c>
      <c r="P495" s="6">
        <v>0</v>
      </c>
      <c r="Q495" s="6">
        <v>0</v>
      </c>
      <c r="R495" s="6">
        <v>0</v>
      </c>
    </row>
    <row r="496" spans="1:18">
      <c r="A496" s="33" t="str">
        <f>'[1]Кальк (единичное)'!A510</f>
        <v>3.1.1.58.1.</v>
      </c>
      <c r="B496" s="38" t="str">
        <f>'[1]Кальк (единичное)'!B510</f>
        <v>расчет теоретических величин рациона</v>
      </c>
      <c r="C496" s="47" t="str">
        <f>'[2]Кальк (единичное)'!N439</f>
        <v>исследование</v>
      </c>
      <c r="D496" s="33">
        <f>'[1]Кальк (единичное)'!L510</f>
        <v>11.51</v>
      </c>
      <c r="E496" s="33">
        <f>'[1]Кальк (единичное)'!M510</f>
        <v>13.81</v>
      </c>
      <c r="F496" s="33">
        <f>'[1]Кальк (последующее)'!L475</f>
        <v>11.51</v>
      </c>
      <c r="G496" s="40">
        <f>'[1]Кальк (последующее)'!M475</f>
        <v>13.81</v>
      </c>
      <c r="H496" s="35">
        <v>28</v>
      </c>
      <c r="I496" s="39">
        <f t="shared" si="46"/>
        <v>8.2899999999999991</v>
      </c>
      <c r="J496" s="39">
        <f t="shared" si="47"/>
        <v>9.9499999999999993</v>
      </c>
      <c r="K496" s="39">
        <f t="shared" si="44"/>
        <v>8.2899999999999991</v>
      </c>
      <c r="L496" s="39">
        <f t="shared" si="45"/>
        <v>9.9499999999999993</v>
      </c>
      <c r="M496" s="6">
        <f t="shared" si="48"/>
        <v>1.1434482758620688</v>
      </c>
      <c r="N496" s="27">
        <v>7.2160000000000002</v>
      </c>
      <c r="O496" s="27">
        <f t="shared" si="49"/>
        <v>7.2500000000000009</v>
      </c>
      <c r="P496" s="6">
        <v>7.25</v>
      </c>
      <c r="Q496" s="6">
        <v>8.6999999999999993</v>
      </c>
      <c r="R496" s="6">
        <v>7.9749999999999996</v>
      </c>
    </row>
    <row r="497" spans="1:18">
      <c r="A497" s="33" t="str">
        <f>'[1]Кальк (единичное)'!A511</f>
        <v>3.1.1.58.2.</v>
      </c>
      <c r="B497" s="38" t="str">
        <f>'[1]Кальк (единичное)'!B511</f>
        <v>расчет фактических величин рациона</v>
      </c>
      <c r="C497" s="47" t="str">
        <f>'[2]Кальк (единичное)'!N440</f>
        <v>исследование</v>
      </c>
      <c r="D497" s="33">
        <f>'[1]Кальк (единичное)'!L511</f>
        <v>8.58</v>
      </c>
      <c r="E497" s="33">
        <f>'[1]Кальк (единичное)'!M511</f>
        <v>10.3</v>
      </c>
      <c r="F497" s="33">
        <f>'[1]Кальк (последующее)'!L476</f>
        <v>7.87</v>
      </c>
      <c r="G497" s="40">
        <f>'[1]Кальк (последующее)'!M476</f>
        <v>9.44</v>
      </c>
      <c r="H497" s="35">
        <v>32</v>
      </c>
      <c r="I497" s="39">
        <f t="shared" si="46"/>
        <v>5.83</v>
      </c>
      <c r="J497" s="39">
        <f t="shared" si="47"/>
        <v>7</v>
      </c>
      <c r="K497" s="39">
        <f t="shared" si="44"/>
        <v>5.35</v>
      </c>
      <c r="L497" s="39">
        <f t="shared" si="45"/>
        <v>6.42</v>
      </c>
      <c r="M497" s="6">
        <f t="shared" si="48"/>
        <v>1.1521739130434783</v>
      </c>
      <c r="N497" s="27">
        <v>5.0049999999999999</v>
      </c>
      <c r="O497" s="27">
        <f t="shared" si="49"/>
        <v>5.0599999999999996</v>
      </c>
      <c r="P497" s="6">
        <v>5.0599999999999996</v>
      </c>
      <c r="Q497" s="6">
        <v>6.07</v>
      </c>
      <c r="R497" s="6">
        <v>5.5659999999999998</v>
      </c>
    </row>
    <row r="498" spans="1:18" ht="33">
      <c r="A498" s="33" t="str">
        <f>'[1]Кальк (единичное)'!A512</f>
        <v>3.1.1.59.</v>
      </c>
      <c r="B498" s="38" t="str">
        <f>'[1]Кальк (единичное)'!B512</f>
        <v>расчет пищевой ценности, калорийности готовых блюд:</v>
      </c>
      <c r="C498" s="47"/>
      <c r="D498" s="33">
        <f>'[1]Кальк (единичное)'!L512</f>
        <v>0</v>
      </c>
      <c r="E498" s="33">
        <f>'[1]Кальк (единичное)'!M512</f>
        <v>0</v>
      </c>
      <c r="F498" s="33">
        <f>'[1]Кальк (последующее)'!L477</f>
        <v>0</v>
      </c>
      <c r="G498" s="40">
        <f>'[1]Кальк (последующее)'!M477</f>
        <v>0</v>
      </c>
      <c r="H498" s="35"/>
      <c r="I498" s="39">
        <f t="shared" si="46"/>
        <v>0</v>
      </c>
      <c r="J498" s="39">
        <f t="shared" si="47"/>
        <v>0</v>
      </c>
      <c r="K498" s="39">
        <f t="shared" si="44"/>
        <v>0</v>
      </c>
      <c r="L498" s="39">
        <f t="shared" si="45"/>
        <v>0</v>
      </c>
      <c r="M498" s="6" t="e">
        <f t="shared" si="48"/>
        <v>#DIV/0!</v>
      </c>
      <c r="N498" s="27">
        <v>0</v>
      </c>
      <c r="O498" s="27" t="e">
        <f t="shared" si="49"/>
        <v>#DIV/0!</v>
      </c>
      <c r="P498" s="6">
        <v>0</v>
      </c>
      <c r="Q498" s="6">
        <v>0</v>
      </c>
      <c r="R498" s="6">
        <v>0</v>
      </c>
    </row>
    <row r="499" spans="1:18" ht="33">
      <c r="A499" s="33" t="str">
        <f>'[1]Кальк (единичное)'!A513</f>
        <v>3.1.1.59.1</v>
      </c>
      <c r="B499" s="38" t="str">
        <f>'[1]Кальк (единичное)'!B513</f>
        <v>расчет пищевой ценности, калорийности готовых блюд (теоретический)</v>
      </c>
      <c r="C499" s="47" t="str">
        <f>'[2]Кальк (единичное)'!N442</f>
        <v>исследование</v>
      </c>
      <c r="D499" s="33">
        <f>'[1]Кальк (единичное)'!L513</f>
        <v>10.71</v>
      </c>
      <c r="E499" s="33">
        <f>'[1]Кальк (единичное)'!M513</f>
        <v>12.85</v>
      </c>
      <c r="F499" s="33">
        <f>'[1]Кальк (последующее)'!L478</f>
        <v>10.71</v>
      </c>
      <c r="G499" s="40">
        <f>'[1]Кальк (последующее)'!M478</f>
        <v>12.85</v>
      </c>
      <c r="H499" s="35">
        <v>25</v>
      </c>
      <c r="I499" s="39">
        <f t="shared" si="46"/>
        <v>8.0299999999999994</v>
      </c>
      <c r="J499" s="39">
        <f t="shared" si="47"/>
        <v>9.64</v>
      </c>
      <c r="K499" s="39">
        <f t="shared" si="44"/>
        <v>8.0299999999999994</v>
      </c>
      <c r="L499" s="39">
        <f t="shared" si="45"/>
        <v>9.64</v>
      </c>
      <c r="M499" s="6">
        <f t="shared" si="48"/>
        <v>1.1357850070721356</v>
      </c>
      <c r="N499" s="27">
        <v>7.0730000000000004</v>
      </c>
      <c r="O499" s="27">
        <f t="shared" si="49"/>
        <v>7.07</v>
      </c>
      <c r="P499" s="6">
        <v>7.07</v>
      </c>
      <c r="Q499" s="6">
        <v>8.48</v>
      </c>
      <c r="R499" s="6">
        <v>7.7770000000000001</v>
      </c>
    </row>
    <row r="500" spans="1:18" ht="33">
      <c r="A500" s="33" t="str">
        <f>'[1]Кальк (единичное)'!A514</f>
        <v>3.1.1.59.2.</v>
      </c>
      <c r="B500" s="38" t="str">
        <f>'[1]Кальк (единичное)'!B514</f>
        <v>расчет пищевой ценности, калорийности готовых блюд (фактический)</v>
      </c>
      <c r="C500" s="47" t="str">
        <f>'[2]Кальк (единичное)'!N443</f>
        <v>исследование</v>
      </c>
      <c r="D500" s="33">
        <f>'[1]Кальк (единичное)'!L514</f>
        <v>6.44</v>
      </c>
      <c r="E500" s="33">
        <f>'[1]Кальк (единичное)'!M514</f>
        <v>7.73</v>
      </c>
      <c r="F500" s="33">
        <f>'[1]Кальк (последующее)'!L479</f>
        <v>6.44</v>
      </c>
      <c r="G500" s="40">
        <f>'[1]Кальк (последующее)'!M479</f>
        <v>7.73</v>
      </c>
      <c r="H500" s="35">
        <v>25</v>
      </c>
      <c r="I500" s="39">
        <f t="shared" si="46"/>
        <v>4.83</v>
      </c>
      <c r="J500" s="39">
        <f t="shared" si="47"/>
        <v>5.8</v>
      </c>
      <c r="K500" s="39">
        <f t="shared" si="44"/>
        <v>4.83</v>
      </c>
      <c r="L500" s="39">
        <f t="shared" si="45"/>
        <v>5.8</v>
      </c>
      <c r="M500" s="6">
        <f t="shared" si="48"/>
        <v>1.1364705882352941</v>
      </c>
      <c r="N500" s="27">
        <v>4.2460000000000004</v>
      </c>
      <c r="O500" s="27">
        <f t="shared" si="49"/>
        <v>4.25</v>
      </c>
      <c r="P500" s="6">
        <v>4.25</v>
      </c>
      <c r="Q500" s="6">
        <v>5.0999999999999996</v>
      </c>
      <c r="R500" s="6">
        <v>4.6749999999999998</v>
      </c>
    </row>
    <row r="501" spans="1:18">
      <c r="A501" s="33" t="str">
        <f>'[1]Кальк (единичное)'!A515</f>
        <v>3.1.1.62.</v>
      </c>
      <c r="B501" s="38" t="str">
        <f>'[1]Кальк (единичное)'!B515</f>
        <v>определение стойкости:</v>
      </c>
      <c r="C501" s="47"/>
      <c r="D501" s="33">
        <f>'[1]Кальк (единичное)'!L515</f>
        <v>0</v>
      </c>
      <c r="E501" s="33">
        <f>'[1]Кальк (единичное)'!M515</f>
        <v>0</v>
      </c>
      <c r="F501" s="33">
        <f>'[1]Кальк (последующее)'!L480</f>
        <v>0</v>
      </c>
      <c r="G501" s="40">
        <f>'[1]Кальк (последующее)'!M480</f>
        <v>0</v>
      </c>
      <c r="H501" s="35"/>
      <c r="I501" s="39">
        <f t="shared" si="46"/>
        <v>0</v>
      </c>
      <c r="J501" s="39">
        <f t="shared" si="47"/>
        <v>0</v>
      </c>
      <c r="K501" s="39">
        <f t="shared" si="44"/>
        <v>0</v>
      </c>
      <c r="L501" s="39">
        <f t="shared" si="45"/>
        <v>0</v>
      </c>
      <c r="M501" s="6" t="e">
        <f t="shared" si="48"/>
        <v>#DIV/0!</v>
      </c>
      <c r="N501" s="27">
        <v>0</v>
      </c>
      <c r="O501" s="27" t="e">
        <f t="shared" si="49"/>
        <v>#DIV/0!</v>
      </c>
      <c r="P501" s="6">
        <v>0</v>
      </c>
      <c r="Q501" s="6">
        <v>0</v>
      </c>
      <c r="R501" s="6">
        <v>0</v>
      </c>
    </row>
    <row r="502" spans="1:18">
      <c r="A502" s="33" t="str">
        <f>'[1]Кальк (единичное)'!A516</f>
        <v>3.1.1.62.3.</v>
      </c>
      <c r="B502" s="38" t="str">
        <f>'[1]Кальк (единичное)'!B516</f>
        <v>определение стойкости эмульсии</v>
      </c>
      <c r="C502" s="47" t="str">
        <f>'[2]Кальк (единичное)'!N445</f>
        <v>исследование</v>
      </c>
      <c r="D502" s="33">
        <f>'[1]Кальк (единичное)'!L516</f>
        <v>4.28</v>
      </c>
      <c r="E502" s="33">
        <f>'[1]Кальк (единичное)'!M516</f>
        <v>5.14</v>
      </c>
      <c r="F502" s="33">
        <f>'[1]Кальк (последующее)'!L481</f>
        <v>2.56</v>
      </c>
      <c r="G502" s="40">
        <f>'[1]Кальк (последующее)'!M481</f>
        <v>3.07</v>
      </c>
      <c r="H502" s="35">
        <v>22</v>
      </c>
      <c r="I502" s="39">
        <f t="shared" si="46"/>
        <v>3.34</v>
      </c>
      <c r="J502" s="39">
        <f t="shared" si="47"/>
        <v>4.01</v>
      </c>
      <c r="K502" s="39">
        <f t="shared" si="44"/>
        <v>2</v>
      </c>
      <c r="L502" s="39">
        <f t="shared" si="45"/>
        <v>2.4</v>
      </c>
      <c r="M502" s="6">
        <f t="shared" si="48"/>
        <v>1.0986842105263157</v>
      </c>
      <c r="N502" s="27">
        <v>3.3439999999999999</v>
      </c>
      <c r="O502" s="27">
        <f t="shared" si="49"/>
        <v>3.04</v>
      </c>
      <c r="P502" s="6">
        <v>3.04</v>
      </c>
      <c r="Q502" s="6">
        <v>3.65</v>
      </c>
      <c r="R502" s="6">
        <v>3.3439999999999999</v>
      </c>
    </row>
    <row r="503" spans="1:18" ht="33">
      <c r="A503" s="33" t="str">
        <f>'[1]Кальк (единичное)'!A517</f>
        <v>3.1.1.66.</v>
      </c>
      <c r="B503" s="38" t="str">
        <f>'[1]Кальк (единичное)'!B517</f>
        <v>определение лузжистости семян масличных культур</v>
      </c>
      <c r="C503" s="47" t="str">
        <f>'[2]Кальк (единичное)'!N446</f>
        <v>исследование</v>
      </c>
      <c r="D503" s="33">
        <f>'[1]Кальк (единичное)'!L517</f>
        <v>8.49</v>
      </c>
      <c r="E503" s="33">
        <f>'[1]Кальк (единичное)'!M517</f>
        <v>10.19</v>
      </c>
      <c r="F503" s="33">
        <f>'[1]Кальк (последующее)'!L482</f>
        <v>5.67</v>
      </c>
      <c r="G503" s="40">
        <f>'[1]Кальк (последующее)'!M482</f>
        <v>6.8</v>
      </c>
      <c r="H503" s="35">
        <v>48</v>
      </c>
      <c r="I503" s="39">
        <f t="shared" si="46"/>
        <v>4.41</v>
      </c>
      <c r="J503" s="39">
        <f t="shared" si="47"/>
        <v>5.29</v>
      </c>
      <c r="K503" s="39">
        <f t="shared" si="44"/>
        <v>2.95</v>
      </c>
      <c r="L503" s="39">
        <f t="shared" si="45"/>
        <v>3.54</v>
      </c>
      <c r="M503" s="6">
        <f t="shared" si="48"/>
        <v>1.1544502617801049</v>
      </c>
      <c r="N503" s="27">
        <v>3.8279999999999998</v>
      </c>
      <c r="O503" s="27">
        <f t="shared" si="49"/>
        <v>3.8199999999999994</v>
      </c>
      <c r="P503" s="6">
        <v>3.82</v>
      </c>
      <c r="Q503" s="6">
        <v>4.58</v>
      </c>
      <c r="R503" s="6">
        <v>4.202</v>
      </c>
    </row>
    <row r="504" spans="1:18">
      <c r="A504" s="33" t="str">
        <f>'[1]Кальк (единичное)'!A518</f>
        <v>3.1.1.67.</v>
      </c>
      <c r="B504" s="38" t="str">
        <f>'[1]Кальк (единичное)'!B518</f>
        <v>определение минеральных примесей</v>
      </c>
      <c r="C504" s="47" t="str">
        <f>'[2]Кальк (единичное)'!N447</f>
        <v>исследование</v>
      </c>
      <c r="D504" s="33">
        <f>'[1]Кальк (единичное)'!L518</f>
        <v>10.18</v>
      </c>
      <c r="E504" s="33">
        <f>'[1]Кальк (единичное)'!M518</f>
        <v>12.22</v>
      </c>
      <c r="F504" s="33">
        <f>'[1]Кальк (последующее)'!L483</f>
        <v>2.89</v>
      </c>
      <c r="G504" s="40">
        <f>'[1]Кальк (последующее)'!M483</f>
        <v>3.47</v>
      </c>
      <c r="H504" s="35">
        <v>16</v>
      </c>
      <c r="I504" s="39">
        <f t="shared" si="46"/>
        <v>8.5500000000000007</v>
      </c>
      <c r="J504" s="39">
        <f t="shared" si="47"/>
        <v>10.26</v>
      </c>
      <c r="K504" s="39">
        <f t="shared" si="44"/>
        <v>2.4300000000000002</v>
      </c>
      <c r="L504" s="39">
        <f t="shared" si="45"/>
        <v>2.92</v>
      </c>
      <c r="M504" s="6">
        <f t="shared" si="48"/>
        <v>1.1507402422611037</v>
      </c>
      <c r="N504" s="27">
        <v>7.3920000000000003</v>
      </c>
      <c r="O504" s="27">
        <f t="shared" si="49"/>
        <v>7.43</v>
      </c>
      <c r="P504" s="6">
        <v>7.43</v>
      </c>
      <c r="Q504" s="6">
        <v>8.92</v>
      </c>
      <c r="R504" s="6">
        <v>8.173</v>
      </c>
    </row>
    <row r="505" spans="1:18">
      <c r="A505" s="33" t="str">
        <f>'[1]Кальк (единичное)'!A519</f>
        <v>3.1.1.72.</v>
      </c>
      <c r="B505" s="38" t="str">
        <f>'[1]Кальк (единичное)'!B519</f>
        <v>определение развариваемости крупы</v>
      </c>
      <c r="C505" s="47" t="str">
        <f>'[2]Кальк (единичное)'!N448</f>
        <v>исследование</v>
      </c>
      <c r="D505" s="33">
        <f>'[1]Кальк (единичное)'!L519</f>
        <v>4.28</v>
      </c>
      <c r="E505" s="33">
        <f>'[1]Кальк (единичное)'!M519</f>
        <v>5.14</v>
      </c>
      <c r="F505" s="33">
        <f>'[1]Кальк (последующее)'!L484</f>
        <v>2.56</v>
      </c>
      <c r="G505" s="40">
        <f>'[1]Кальк (последующее)'!M484</f>
        <v>3.07</v>
      </c>
      <c r="H505" s="35">
        <v>11</v>
      </c>
      <c r="I505" s="39">
        <f t="shared" si="46"/>
        <v>3.81</v>
      </c>
      <c r="J505" s="39">
        <f t="shared" si="47"/>
        <v>4.57</v>
      </c>
      <c r="K505" s="39">
        <f t="shared" si="44"/>
        <v>2.2799999999999998</v>
      </c>
      <c r="L505" s="39">
        <f t="shared" si="45"/>
        <v>2.74</v>
      </c>
      <c r="M505" s="6">
        <f t="shared" si="48"/>
        <v>1.1407185628742516</v>
      </c>
      <c r="N505" s="27">
        <v>3.3439999999999999</v>
      </c>
      <c r="O505" s="27">
        <f t="shared" si="49"/>
        <v>3.34</v>
      </c>
      <c r="P505" s="6">
        <v>3.34</v>
      </c>
      <c r="Q505" s="6">
        <v>4.01</v>
      </c>
      <c r="R505" s="6">
        <v>3.6739999999999999</v>
      </c>
    </row>
    <row r="506" spans="1:18" ht="33">
      <c r="A506" s="33" t="str">
        <f>'[1]Кальк (единичное)'!A520</f>
        <v>3.1.1.78.</v>
      </c>
      <c r="B506" s="38" t="str">
        <f>'[1]Кальк (единичное)'!B520</f>
        <v>определение масличной примеси в семенах масличных по ГОСТ 10854</v>
      </c>
      <c r="C506" s="47" t="str">
        <f>'[2]Кальк (единичное)'!N449</f>
        <v>исследование</v>
      </c>
      <c r="D506" s="33">
        <f>'[1]Кальк (единичное)'!L520</f>
        <v>4.3899999999999997</v>
      </c>
      <c r="E506" s="33">
        <f>'[1]Кальк (единичное)'!M520</f>
        <v>5.27</v>
      </c>
      <c r="F506" s="33">
        <f>'[1]Кальк (последующее)'!L485</f>
        <v>4.0999999999999996</v>
      </c>
      <c r="G506" s="40">
        <f>'[1]Кальк (последующее)'!M485</f>
        <v>4.92</v>
      </c>
      <c r="H506" s="35"/>
      <c r="I506" s="39">
        <f t="shared" si="46"/>
        <v>4.3899999999999997</v>
      </c>
      <c r="J506" s="39">
        <f t="shared" si="47"/>
        <v>5.27</v>
      </c>
      <c r="K506" s="39">
        <f t="shared" ref="K506:K569" si="50">ROUND(F506-(F506*H506/100),2)</f>
        <v>4.0999999999999996</v>
      </c>
      <c r="L506" s="39">
        <f t="shared" ref="L506:L569" si="51">ROUND(K506*20/100+K506,2)</f>
        <v>4.92</v>
      </c>
      <c r="M506" s="6">
        <f t="shared" si="48"/>
        <v>1</v>
      </c>
      <c r="N506" s="27">
        <v>4.4880000000000004</v>
      </c>
      <c r="O506" s="27">
        <f t="shared" si="49"/>
        <v>4.3899999999999997</v>
      </c>
      <c r="P506" s="6">
        <v>4.3899999999999997</v>
      </c>
      <c r="Q506" s="6">
        <v>5.27</v>
      </c>
      <c r="R506" s="6">
        <v>4.8289999999999997</v>
      </c>
    </row>
    <row r="507" spans="1:18" ht="33">
      <c r="A507" s="33" t="str">
        <f>'[1]Кальк (единичное)'!A521</f>
        <v>3.1.1.85.</v>
      </c>
      <c r="B507" s="38" t="str">
        <f>'[1]Кальк (единичное)'!B521</f>
        <v>определение йодного числа в растительном масле</v>
      </c>
      <c r="C507" s="47" t="str">
        <f>'[2]Кальк (единичное)'!N450</f>
        <v>исследование</v>
      </c>
      <c r="D507" s="33">
        <f>'[1]Кальк (единичное)'!L521</f>
        <v>11.39</v>
      </c>
      <c r="E507" s="33">
        <f>'[1]Кальк (единичное)'!M521</f>
        <v>13.67</v>
      </c>
      <c r="F507" s="33">
        <f>'[1]Кальк (последующее)'!L486</f>
        <v>4.28</v>
      </c>
      <c r="G507" s="40">
        <f>'[1]Кальк (последующее)'!M486</f>
        <v>5.14</v>
      </c>
      <c r="H507" s="35">
        <v>31</v>
      </c>
      <c r="I507" s="39">
        <f t="shared" si="46"/>
        <v>7.86</v>
      </c>
      <c r="J507" s="39">
        <f t="shared" si="47"/>
        <v>9.43</v>
      </c>
      <c r="K507" s="39">
        <f t="shared" si="50"/>
        <v>2.95</v>
      </c>
      <c r="L507" s="39">
        <f t="shared" si="51"/>
        <v>3.54</v>
      </c>
      <c r="M507" s="6">
        <f t="shared" si="48"/>
        <v>1.1508052708638361</v>
      </c>
      <c r="N507" s="27">
        <v>6.7649999999999997</v>
      </c>
      <c r="O507" s="27">
        <f t="shared" si="49"/>
        <v>6.83</v>
      </c>
      <c r="P507" s="6">
        <v>6.83</v>
      </c>
      <c r="Q507" s="6">
        <v>8.1999999999999993</v>
      </c>
      <c r="R507" s="6">
        <v>7.5129999999999999</v>
      </c>
    </row>
    <row r="508" spans="1:18">
      <c r="A508" s="33" t="str">
        <f>'[1]Кальк (единичное)'!A522</f>
        <v>3.1.1.91.</v>
      </c>
      <c r="B508" s="38" t="str">
        <f>'[1]Кальк (единичное)'!B522</f>
        <v>определение плотности:</v>
      </c>
      <c r="C508" s="47"/>
      <c r="D508" s="33">
        <f>'[1]Кальк (единичное)'!L522</f>
        <v>0</v>
      </c>
      <c r="E508" s="33">
        <f>'[1]Кальк (единичное)'!M522</f>
        <v>0</v>
      </c>
      <c r="F508" s="33">
        <f>'[1]Кальк (последующее)'!L487</f>
        <v>0</v>
      </c>
      <c r="G508" s="40">
        <f>'[1]Кальк (последующее)'!M487</f>
        <v>0</v>
      </c>
      <c r="H508" s="35"/>
      <c r="I508" s="39">
        <f t="shared" si="46"/>
        <v>0</v>
      </c>
      <c r="J508" s="39">
        <f t="shared" si="47"/>
        <v>0</v>
      </c>
      <c r="K508" s="39">
        <f t="shared" si="50"/>
        <v>0</v>
      </c>
      <c r="L508" s="39">
        <f t="shared" si="51"/>
        <v>0</v>
      </c>
      <c r="M508" s="6" t="e">
        <f t="shared" si="48"/>
        <v>#DIV/0!</v>
      </c>
      <c r="N508" s="27">
        <v>0</v>
      </c>
      <c r="O508" s="27" t="e">
        <f t="shared" si="49"/>
        <v>#DIV/0!</v>
      </c>
      <c r="P508" s="6">
        <v>0</v>
      </c>
      <c r="Q508" s="6">
        <v>0</v>
      </c>
      <c r="R508" s="6">
        <v>0</v>
      </c>
    </row>
    <row r="509" spans="1:18" ht="49.5">
      <c r="A509" s="33" t="str">
        <f>'[1]Кальк (единичное)'!A523</f>
        <v>3.1.1.91.2.</v>
      </c>
      <c r="B509" s="38" t="str">
        <f>'[1]Кальк (единичное)'!B523</f>
        <v>определение относительной плотности в винах, виноматериалах, коньяках, коньячных спиртах, соках спиртованных</v>
      </c>
      <c r="C509" s="47" t="str">
        <f>'[2]Кальк (единичное)'!N452</f>
        <v>исследование</v>
      </c>
      <c r="D509" s="33">
        <f>'[1]Кальк (единичное)'!L523</f>
        <v>5.73</v>
      </c>
      <c r="E509" s="33">
        <f>'[1]Кальк (единичное)'!M523</f>
        <v>6.88</v>
      </c>
      <c r="F509" s="33">
        <f>'[1]Кальк (последующее)'!L488</f>
        <v>3.57</v>
      </c>
      <c r="G509" s="40">
        <f>'[1]Кальк (последующее)'!M488</f>
        <v>4.28</v>
      </c>
      <c r="H509" s="35">
        <v>3</v>
      </c>
      <c r="I509" s="39">
        <f t="shared" si="46"/>
        <v>5.56</v>
      </c>
      <c r="J509" s="39">
        <f t="shared" si="47"/>
        <v>6.67</v>
      </c>
      <c r="K509" s="39">
        <f t="shared" si="50"/>
        <v>3.46</v>
      </c>
      <c r="L509" s="39">
        <f t="shared" si="51"/>
        <v>4.1500000000000004</v>
      </c>
      <c r="M509" s="6">
        <f t="shared" si="48"/>
        <v>1.1416837782340861</v>
      </c>
      <c r="N509" s="27">
        <v>4.851</v>
      </c>
      <c r="O509" s="27">
        <f t="shared" si="49"/>
        <v>4.87</v>
      </c>
      <c r="P509" s="6">
        <v>4.87</v>
      </c>
      <c r="Q509" s="6">
        <v>5.84</v>
      </c>
      <c r="R509" s="6">
        <v>5.3570000000000002</v>
      </c>
    </row>
    <row r="510" spans="1:18" ht="33">
      <c r="A510" s="33" t="str">
        <f>'[1]Кальк (единичное)'!A524</f>
        <v>3.1.1.93.</v>
      </c>
      <c r="B510" s="38" t="str">
        <f>'[1]Кальк (единичное)'!B524</f>
        <v>определение органолептических показателей в продуктах, готовых к употреблению:</v>
      </c>
      <c r="C510" s="47"/>
      <c r="D510" s="33">
        <f>'[1]Кальк (единичное)'!L524</f>
        <v>0</v>
      </c>
      <c r="E510" s="33">
        <f>'[1]Кальк (единичное)'!M524</f>
        <v>0</v>
      </c>
      <c r="F510" s="33">
        <f>'[1]Кальк (последующее)'!L489</f>
        <v>0</v>
      </c>
      <c r="G510" s="40">
        <f>'[1]Кальк (последующее)'!M489</f>
        <v>0</v>
      </c>
      <c r="H510" s="35"/>
      <c r="I510" s="39">
        <f t="shared" si="46"/>
        <v>0</v>
      </c>
      <c r="J510" s="39">
        <f t="shared" si="47"/>
        <v>0</v>
      </c>
      <c r="K510" s="39">
        <f t="shared" si="50"/>
        <v>0</v>
      </c>
      <c r="L510" s="39">
        <f t="shared" si="51"/>
        <v>0</v>
      </c>
      <c r="M510" s="6" t="e">
        <f t="shared" si="48"/>
        <v>#DIV/0!</v>
      </c>
      <c r="N510" s="27">
        <v>0</v>
      </c>
      <c r="O510" s="27" t="e">
        <f t="shared" si="49"/>
        <v>#DIV/0!</v>
      </c>
      <c r="P510" s="6">
        <v>0</v>
      </c>
      <c r="Q510" s="6">
        <v>0</v>
      </c>
      <c r="R510" s="6">
        <v>0</v>
      </c>
    </row>
    <row r="511" spans="1:18" ht="49.5">
      <c r="A511" s="33" t="str">
        <f>'[1]Кальк (единичное)'!A525</f>
        <v>3.1.1.93.1.</v>
      </c>
      <c r="B511" s="38" t="str">
        <f>'[1]Кальк (единичное)'!B525</f>
        <v>определение органолептических показателей в продуктах, готовых к употреблению (без заполнения дегустиционных листов)</v>
      </c>
      <c r="C511" s="47" t="str">
        <f>'[2]Кальк (единичное)'!N454</f>
        <v>исследование</v>
      </c>
      <c r="D511" s="33">
        <f>'[1]Кальк (единичное)'!L525</f>
        <v>3.57</v>
      </c>
      <c r="E511" s="33">
        <f>'[1]Кальк (единичное)'!M525</f>
        <v>4.28</v>
      </c>
      <c r="F511" s="33">
        <f>'[1]Кальк (последующее)'!L490</f>
        <v>2.13</v>
      </c>
      <c r="G511" s="40">
        <f>'[1]Кальк (последующее)'!M490</f>
        <v>2.56</v>
      </c>
      <c r="H511" s="35">
        <v>17</v>
      </c>
      <c r="I511" s="39">
        <f t="shared" si="46"/>
        <v>2.96</v>
      </c>
      <c r="J511" s="39">
        <f t="shared" si="47"/>
        <v>3.55</v>
      </c>
      <c r="K511" s="39">
        <f t="shared" si="50"/>
        <v>1.77</v>
      </c>
      <c r="L511" s="39">
        <f t="shared" si="51"/>
        <v>2.12</v>
      </c>
      <c r="M511" s="6">
        <f t="shared" si="48"/>
        <v>1.1340996168582376</v>
      </c>
      <c r="N511" s="27">
        <v>2.5960000000000001</v>
      </c>
      <c r="O511" s="27">
        <f t="shared" si="49"/>
        <v>2.61</v>
      </c>
      <c r="P511" s="6">
        <v>2.61</v>
      </c>
      <c r="Q511" s="6">
        <v>3.13</v>
      </c>
      <c r="R511" s="6">
        <v>2.871</v>
      </c>
    </row>
    <row r="512" spans="1:18" ht="49.5">
      <c r="A512" s="33" t="str">
        <f>'[1]Кальк (единичное)'!A526</f>
        <v>3.1.1.93.2.</v>
      </c>
      <c r="B512" s="38" t="str">
        <f>'[1]Кальк (единичное)'!B526</f>
        <v>определение органолептических показателей в продуктах, готовых к употреблению (с заполнением дегустиционных листов)</v>
      </c>
      <c r="C512" s="47" t="str">
        <f>'[2]Кальк (единичное)'!N455</f>
        <v>исследование</v>
      </c>
      <c r="D512" s="33">
        <f>'[1]Кальк (единичное)'!L526</f>
        <v>6.44</v>
      </c>
      <c r="E512" s="33">
        <f>'[1]Кальк (единичное)'!M526</f>
        <v>7.73</v>
      </c>
      <c r="F512" s="33">
        <f>'[1]Кальк (последующее)'!L491</f>
        <v>4.28</v>
      </c>
      <c r="G512" s="40">
        <f>'[1]Кальк (последующее)'!M491</f>
        <v>5.14</v>
      </c>
      <c r="H512" s="35">
        <v>10</v>
      </c>
      <c r="I512" s="39">
        <f t="shared" si="46"/>
        <v>5.8</v>
      </c>
      <c r="J512" s="39">
        <f t="shared" si="47"/>
        <v>6.96</v>
      </c>
      <c r="K512" s="39">
        <f t="shared" si="50"/>
        <v>3.85</v>
      </c>
      <c r="L512" s="39">
        <f t="shared" si="51"/>
        <v>4.62</v>
      </c>
      <c r="M512" s="6">
        <f t="shared" si="48"/>
        <v>1.1394891944990178</v>
      </c>
      <c r="N512" s="27">
        <v>5.0270000000000001</v>
      </c>
      <c r="O512" s="27">
        <f t="shared" si="49"/>
        <v>5.09</v>
      </c>
      <c r="P512" s="6">
        <v>5.09</v>
      </c>
      <c r="Q512" s="6">
        <v>6.11</v>
      </c>
      <c r="R512" s="6">
        <v>5.5990000000000002</v>
      </c>
    </row>
    <row r="513" spans="1:18" ht="33">
      <c r="A513" s="33" t="str">
        <f>'[1]Кальк (единичное)'!A527</f>
        <v>3.1.1.94.</v>
      </c>
      <c r="B513" s="38" t="str">
        <f>'[1]Кальк (единичное)'!B527</f>
        <v>определение органолептических показателей с проведением термообработки</v>
      </c>
      <c r="C513" s="47" t="str">
        <f>'[2]Кальк (единичное)'!N456</f>
        <v>исследование</v>
      </c>
      <c r="D513" s="33">
        <f>'[1]Кальк (единичное)'!L527</f>
        <v>7.15</v>
      </c>
      <c r="E513" s="33">
        <f>'[1]Кальк (единичное)'!M527</f>
        <v>8.58</v>
      </c>
      <c r="F513" s="33">
        <f>'[1]Кальк (последующее)'!L492</f>
        <v>5.03</v>
      </c>
      <c r="G513" s="40">
        <f>'[1]Кальк (последующее)'!M492</f>
        <v>6.04</v>
      </c>
      <c r="H513" s="35">
        <v>9</v>
      </c>
      <c r="I513" s="39">
        <f t="shared" si="46"/>
        <v>6.51</v>
      </c>
      <c r="J513" s="39">
        <f t="shared" si="47"/>
        <v>7.81</v>
      </c>
      <c r="K513" s="39">
        <f t="shared" si="50"/>
        <v>4.58</v>
      </c>
      <c r="L513" s="39">
        <f t="shared" si="51"/>
        <v>5.5</v>
      </c>
      <c r="M513" s="6">
        <f t="shared" si="48"/>
        <v>1.1381118881118881</v>
      </c>
      <c r="N513" s="27">
        <v>5.742</v>
      </c>
      <c r="O513" s="27">
        <f t="shared" si="49"/>
        <v>5.72</v>
      </c>
      <c r="P513" s="6">
        <v>5.72</v>
      </c>
      <c r="Q513" s="6">
        <v>6.86</v>
      </c>
      <c r="R513" s="6">
        <v>6.2919999999999998</v>
      </c>
    </row>
    <row r="514" spans="1:18">
      <c r="A514" s="33" t="str">
        <f>'[1]Кальк (единичное)'!A528</f>
        <v>3.1.1.95.</v>
      </c>
      <c r="B514" s="38" t="str">
        <f>'[1]Кальк (единичное)'!B528</f>
        <v>определение аммиака</v>
      </c>
      <c r="C514" s="47" t="str">
        <f>'[2]Кальк (единичное)'!N457</f>
        <v>исследование</v>
      </c>
      <c r="D514" s="33">
        <f>'[1]Кальк (единичное)'!L528</f>
        <v>11.39</v>
      </c>
      <c r="E514" s="33">
        <f>'[1]Кальк (единичное)'!M528</f>
        <v>13.67</v>
      </c>
      <c r="F514" s="33">
        <f>'[1]Кальк (последующее)'!L493</f>
        <v>6.42</v>
      </c>
      <c r="G514" s="40">
        <f>'[1]Кальк (последующее)'!M493</f>
        <v>7.7</v>
      </c>
      <c r="H514" s="35">
        <v>41</v>
      </c>
      <c r="I514" s="39">
        <f t="shared" si="46"/>
        <v>6.72</v>
      </c>
      <c r="J514" s="39">
        <f t="shared" si="47"/>
        <v>8.06</v>
      </c>
      <c r="K514" s="39">
        <f t="shared" si="50"/>
        <v>3.79</v>
      </c>
      <c r="L514" s="39">
        <f t="shared" si="51"/>
        <v>4.55</v>
      </c>
      <c r="M514" s="6">
        <f t="shared" si="48"/>
        <v>1.1351351351351351</v>
      </c>
      <c r="N514" s="27">
        <v>5.94</v>
      </c>
      <c r="O514" s="27">
        <f t="shared" si="49"/>
        <v>5.92</v>
      </c>
      <c r="P514" s="6">
        <v>5.92</v>
      </c>
      <c r="Q514" s="6">
        <v>7.1</v>
      </c>
      <c r="R514" s="6">
        <v>6.5119999999999996</v>
      </c>
    </row>
    <row r="515" spans="1:18">
      <c r="A515" s="33" t="str">
        <f>'[1]Кальк (единичное)'!A529</f>
        <v>3.1.1.96.</v>
      </c>
      <c r="B515" s="38" t="str">
        <f>'[1]Кальк (единичное)'!B529</f>
        <v>определение показателя преломления</v>
      </c>
      <c r="C515" s="47" t="str">
        <f>'[2]Кальк (единичное)'!N458</f>
        <v>исследование</v>
      </c>
      <c r="D515" s="33">
        <f>'[1]Кальк (единичное)'!L529</f>
        <v>6.44</v>
      </c>
      <c r="E515" s="33">
        <f>'[1]Кальк (единичное)'!M529</f>
        <v>7.73</v>
      </c>
      <c r="F515" s="33">
        <f>'[1]Кальк (последующее)'!L494</f>
        <v>4.7300000000000004</v>
      </c>
      <c r="G515" s="40">
        <f>'[1]Кальк (последующее)'!M494</f>
        <v>5.68</v>
      </c>
      <c r="H515" s="35">
        <v>38</v>
      </c>
      <c r="I515" s="39">
        <f t="shared" si="46"/>
        <v>3.99</v>
      </c>
      <c r="J515" s="39">
        <f t="shared" si="47"/>
        <v>4.79</v>
      </c>
      <c r="K515" s="39">
        <f t="shared" si="50"/>
        <v>2.93</v>
      </c>
      <c r="L515" s="39">
        <f t="shared" si="51"/>
        <v>3.52</v>
      </c>
      <c r="M515" s="6">
        <f t="shared" si="48"/>
        <v>1.146551724137931</v>
      </c>
      <c r="N515" s="27">
        <v>3.476</v>
      </c>
      <c r="O515" s="27">
        <f t="shared" si="49"/>
        <v>3.48</v>
      </c>
      <c r="P515" s="6">
        <v>3.48</v>
      </c>
      <c r="Q515" s="6">
        <v>4.18</v>
      </c>
      <c r="R515" s="6">
        <v>3.8279999999999998</v>
      </c>
    </row>
    <row r="516" spans="1:18">
      <c r="A516" s="33" t="str">
        <f>'[1]Кальк (единичное)'!A530</f>
        <v>3.1.1.97.</v>
      </c>
      <c r="B516" s="38" t="str">
        <f>'[1]Кальк (единичное)'!B530</f>
        <v>определение растворимых сухих веществ</v>
      </c>
      <c r="C516" s="47" t="str">
        <f>'[2]Кальк (единичное)'!N459</f>
        <v>исследование</v>
      </c>
      <c r="D516" s="33">
        <f>'[1]Кальк (единичное)'!L530</f>
        <v>6.44</v>
      </c>
      <c r="E516" s="33">
        <f>'[1]Кальк (единичное)'!M530</f>
        <v>7.73</v>
      </c>
      <c r="F516" s="33">
        <f>'[1]Кальк (последующее)'!L495</f>
        <v>4.7300000000000004</v>
      </c>
      <c r="G516" s="40">
        <f>'[1]Кальк (последующее)'!M495</f>
        <v>5.68</v>
      </c>
      <c r="H516" s="35">
        <v>38</v>
      </c>
      <c r="I516" s="39">
        <f t="shared" si="46"/>
        <v>3.99</v>
      </c>
      <c r="J516" s="39">
        <f t="shared" si="47"/>
        <v>4.79</v>
      </c>
      <c r="K516" s="39">
        <f t="shared" si="50"/>
        <v>2.93</v>
      </c>
      <c r="L516" s="39">
        <f t="shared" si="51"/>
        <v>3.52</v>
      </c>
      <c r="M516" s="6">
        <f t="shared" si="48"/>
        <v>1.146551724137931</v>
      </c>
      <c r="N516" s="27">
        <v>3.476</v>
      </c>
      <c r="O516" s="27">
        <f t="shared" si="49"/>
        <v>3.48</v>
      </c>
      <c r="P516" s="6">
        <v>3.48</v>
      </c>
      <c r="Q516" s="6">
        <v>4.18</v>
      </c>
      <c r="R516" s="6">
        <v>3.8279999999999998</v>
      </c>
    </row>
    <row r="517" spans="1:18">
      <c r="A517" s="33" t="str">
        <f>'[1]Кальк (единичное)'!A531</f>
        <v>3.1.1.99.</v>
      </c>
      <c r="B517" s="38" t="str">
        <f>'[1]Кальк (единичное)'!B531</f>
        <v>определение перекиси</v>
      </c>
      <c r="C517" s="47" t="str">
        <f>'[2]Кальк (единичное)'!N460</f>
        <v>исследование</v>
      </c>
      <c r="D517" s="33">
        <f>'[1]Кальк (единичное)'!L531</f>
        <v>8.67</v>
      </c>
      <c r="E517" s="33">
        <f>'[1]Кальк (единичное)'!M531</f>
        <v>10.4</v>
      </c>
      <c r="F517" s="33">
        <f>'[1]Кальк (последующее)'!L496</f>
        <v>6.5</v>
      </c>
      <c r="G517" s="40">
        <f>'[1]Кальк (последующее)'!M496</f>
        <v>7.8</v>
      </c>
      <c r="H517" s="35"/>
      <c r="I517" s="39">
        <f t="shared" si="46"/>
        <v>8.67</v>
      </c>
      <c r="J517" s="39">
        <f t="shared" si="47"/>
        <v>10.4</v>
      </c>
      <c r="K517" s="39">
        <f t="shared" si="50"/>
        <v>6.5</v>
      </c>
      <c r="L517" s="39">
        <f t="shared" si="51"/>
        <v>7.8</v>
      </c>
      <c r="M517" s="6">
        <f t="shared" si="48"/>
        <v>1.1115384615384616</v>
      </c>
      <c r="N517" s="27">
        <v>7.8209999999999997</v>
      </c>
      <c r="O517" s="27">
        <f t="shared" si="49"/>
        <v>7.8</v>
      </c>
      <c r="P517" s="6">
        <v>7.8</v>
      </c>
      <c r="Q517" s="6">
        <v>9.36</v>
      </c>
      <c r="R517" s="6">
        <v>8.58</v>
      </c>
    </row>
    <row r="518" spans="1:18" ht="21.75" customHeight="1">
      <c r="A518" s="33" t="str">
        <f>'[1]Кальк (единичное)'!A532</f>
        <v>3.1.1.105.</v>
      </c>
      <c r="B518" s="38" t="str">
        <f>'[1]Кальк (единичное)'!B532</f>
        <v>определение массовой доли костных включений</v>
      </c>
      <c r="C518" s="47" t="str">
        <f>'[2]Кальк (единичное)'!N461</f>
        <v>исследование</v>
      </c>
      <c r="D518" s="33">
        <f>'[1]Кальк (единичное)'!L532</f>
        <v>5.73</v>
      </c>
      <c r="E518" s="33">
        <f>'[1]Кальк (единичное)'!M532</f>
        <v>6.88</v>
      </c>
      <c r="F518" s="33">
        <f>'[1]Кальк (последующее)'!L497</f>
        <v>5.03</v>
      </c>
      <c r="G518" s="40">
        <f>'[1]Кальк (последующее)'!M497</f>
        <v>6.04</v>
      </c>
      <c r="H518" s="35">
        <v>3</v>
      </c>
      <c r="I518" s="39">
        <f t="shared" si="46"/>
        <v>5.56</v>
      </c>
      <c r="J518" s="39">
        <f t="shared" si="47"/>
        <v>6.67</v>
      </c>
      <c r="K518" s="39">
        <f t="shared" si="50"/>
        <v>4.88</v>
      </c>
      <c r="L518" s="39">
        <f t="shared" si="51"/>
        <v>5.86</v>
      </c>
      <c r="M518" s="6">
        <f t="shared" si="48"/>
        <v>1.1416837782340861</v>
      </c>
      <c r="N518" s="27">
        <v>4.851</v>
      </c>
      <c r="O518" s="27">
        <f t="shared" si="49"/>
        <v>4.87</v>
      </c>
      <c r="P518" s="6">
        <v>4.87</v>
      </c>
      <c r="Q518" s="6">
        <v>5.84</v>
      </c>
      <c r="R518" s="6">
        <v>5.3570000000000002</v>
      </c>
    </row>
    <row r="519" spans="1:18">
      <c r="A519" s="33" t="str">
        <f>'[1]Кальк (единичное)'!A533</f>
        <v>3.1.1.111.</v>
      </c>
      <c r="B519" s="38" t="str">
        <f>'[1]Кальк (единичное)'!B533</f>
        <v>определение прозрачности:</v>
      </c>
      <c r="C519" s="47"/>
      <c r="D519" s="33">
        <f>'[1]Кальк (единичное)'!L533</f>
        <v>0</v>
      </c>
      <c r="E519" s="33">
        <f>'[1]Кальк (единичное)'!M533</f>
        <v>0</v>
      </c>
      <c r="F519" s="33">
        <f>'[1]Кальк (последующее)'!L498</f>
        <v>0</v>
      </c>
      <c r="G519" s="40">
        <f>'[1]Кальк (последующее)'!M498</f>
        <v>0</v>
      </c>
      <c r="H519" s="35"/>
      <c r="I519" s="39">
        <f t="shared" si="46"/>
        <v>0</v>
      </c>
      <c r="J519" s="39">
        <f t="shared" si="47"/>
        <v>0</v>
      </c>
      <c r="K519" s="39">
        <f t="shared" si="50"/>
        <v>0</v>
      </c>
      <c r="L519" s="39">
        <f t="shared" si="51"/>
        <v>0</v>
      </c>
      <c r="M519" s="6" t="e">
        <f t="shared" si="48"/>
        <v>#DIV/0!</v>
      </c>
      <c r="N519" s="27">
        <v>0</v>
      </c>
      <c r="O519" s="27" t="e">
        <f t="shared" si="49"/>
        <v>#DIV/0!</v>
      </c>
      <c r="P519" s="6">
        <v>0</v>
      </c>
      <c r="Q519" s="6">
        <v>0</v>
      </c>
      <c r="R519" s="6">
        <v>0</v>
      </c>
    </row>
    <row r="520" spans="1:18" ht="21" customHeight="1">
      <c r="A520" s="33" t="str">
        <f>'[1]Кальк (единичное)'!A534</f>
        <v>3.1.1.111.1.</v>
      </c>
      <c r="B520" s="38" t="str">
        <f>'[1]Кальк (единичное)'!B534</f>
        <v>определение прозрачности в растительном масле</v>
      </c>
      <c r="C520" s="47" t="str">
        <f>'[2]Кальк (единичное)'!N463</f>
        <v>исследование</v>
      </c>
      <c r="D520" s="33">
        <f>'[1]Кальк (единичное)'!L534</f>
        <v>8.58</v>
      </c>
      <c r="E520" s="33">
        <f>'[1]Кальк (единичное)'!M534</f>
        <v>10.3</v>
      </c>
      <c r="F520" s="33">
        <f>'[1]Кальк (последующее)'!L499</f>
        <v>6.44</v>
      </c>
      <c r="G520" s="40">
        <f>'[1]Кальк (последующее)'!M499</f>
        <v>7.73</v>
      </c>
      <c r="H520" s="35">
        <v>30</v>
      </c>
      <c r="I520" s="39">
        <f t="shared" si="46"/>
        <v>6.01</v>
      </c>
      <c r="J520" s="39">
        <f t="shared" si="47"/>
        <v>7.21</v>
      </c>
      <c r="K520" s="39">
        <f t="shared" si="50"/>
        <v>4.51</v>
      </c>
      <c r="L520" s="39">
        <f t="shared" si="51"/>
        <v>5.41</v>
      </c>
      <c r="M520" s="6">
        <f t="shared" si="48"/>
        <v>1.1027522935779817</v>
      </c>
      <c r="N520" s="27">
        <v>5.9950000000000001</v>
      </c>
      <c r="O520" s="27">
        <f t="shared" si="49"/>
        <v>5.45</v>
      </c>
      <c r="P520" s="6">
        <v>5.45</v>
      </c>
      <c r="Q520" s="6">
        <v>6.54</v>
      </c>
      <c r="R520" s="6">
        <v>5.9950000000000001</v>
      </c>
    </row>
    <row r="521" spans="1:18">
      <c r="A521" s="33" t="str">
        <f>'[1]Кальк (единичное)'!A535</f>
        <v>3.1.1.111.2.</v>
      </c>
      <c r="B521" s="38" t="str">
        <f>'[1]Кальк (единичное)'!B535</f>
        <v>определение прозрачности в напитках</v>
      </c>
      <c r="C521" s="47" t="str">
        <f>'[2]Кальк (единичное)'!N464</f>
        <v>исследование</v>
      </c>
      <c r="D521" s="33">
        <f>'[1]Кальк (единичное)'!L535</f>
        <v>8.58</v>
      </c>
      <c r="E521" s="33">
        <f>'[1]Кальк (единичное)'!M535</f>
        <v>10.3</v>
      </c>
      <c r="F521" s="33">
        <f>'[1]Кальк (последующее)'!L500</f>
        <v>6.44</v>
      </c>
      <c r="G521" s="40">
        <f>'[1]Кальк (последующее)'!M500</f>
        <v>7.73</v>
      </c>
      <c r="H521" s="35">
        <v>22</v>
      </c>
      <c r="I521" s="39">
        <f t="shared" si="46"/>
        <v>6.69</v>
      </c>
      <c r="J521" s="39">
        <f t="shared" si="47"/>
        <v>8.0299999999999994</v>
      </c>
      <c r="K521" s="39">
        <f t="shared" si="50"/>
        <v>5.0199999999999996</v>
      </c>
      <c r="L521" s="39">
        <f t="shared" si="51"/>
        <v>6.02</v>
      </c>
      <c r="M521" s="6">
        <f t="shared" si="48"/>
        <v>1.0985221674876848</v>
      </c>
      <c r="N521" s="27">
        <v>6.6989999999999998</v>
      </c>
      <c r="O521" s="27">
        <f t="shared" si="49"/>
        <v>6.09</v>
      </c>
      <c r="P521" s="6">
        <v>6.09</v>
      </c>
      <c r="Q521" s="6">
        <v>7.31</v>
      </c>
      <c r="R521" s="6">
        <v>6.6989999999999998</v>
      </c>
    </row>
    <row r="522" spans="1:18">
      <c r="A522" s="33" t="str">
        <f>'[1]Кальк (единичное)'!A536</f>
        <v>3.1.1.112.</v>
      </c>
      <c r="B522" s="38" t="str">
        <f>'[1]Кальк (единичное)'!B536</f>
        <v>определение соды (качественная реакция)</v>
      </c>
      <c r="C522" s="47" t="str">
        <f>'[2]Кальк (единичное)'!N465</f>
        <v>исследование</v>
      </c>
      <c r="D522" s="33">
        <f>'[1]Кальк (единичное)'!L536</f>
        <v>4.28</v>
      </c>
      <c r="E522" s="33">
        <f>'[1]Кальк (единичное)'!M536</f>
        <v>5.14</v>
      </c>
      <c r="F522" s="33">
        <f>'[1]Кальк (последующее)'!L501</f>
        <v>2.85</v>
      </c>
      <c r="G522" s="40">
        <f>'[1]Кальк (последующее)'!M501</f>
        <v>3.42</v>
      </c>
      <c r="H522" s="35">
        <v>50</v>
      </c>
      <c r="I522" s="39">
        <f t="shared" si="46"/>
        <v>2.14</v>
      </c>
      <c r="J522" s="39">
        <f t="shared" si="47"/>
        <v>2.57</v>
      </c>
      <c r="K522" s="39">
        <f t="shared" si="50"/>
        <v>1.43</v>
      </c>
      <c r="L522" s="39">
        <f t="shared" si="51"/>
        <v>1.72</v>
      </c>
      <c r="M522" s="6">
        <f t="shared" si="48"/>
        <v>1.086294416243655</v>
      </c>
      <c r="N522" s="27">
        <v>2.1669999999999998</v>
      </c>
      <c r="O522" s="27">
        <f t="shared" si="49"/>
        <v>1.9699999999999998</v>
      </c>
      <c r="P522" s="6">
        <v>1.97</v>
      </c>
      <c r="Q522" s="6">
        <v>2.36</v>
      </c>
      <c r="R522" s="6">
        <v>2.1669999999999998</v>
      </c>
    </row>
    <row r="523" spans="1:18">
      <c r="A523" s="33" t="str">
        <f>'[1]Кальк (единичное)'!A537</f>
        <v>3.1.1.117.</v>
      </c>
      <c r="B523" s="38" t="str">
        <f>'[1]Кальк (единичное)'!B537</f>
        <v>определение сухого остатка</v>
      </c>
      <c r="C523" s="47" t="str">
        <f>'[2]Кальк (единичное)'!N466</f>
        <v>исследование</v>
      </c>
      <c r="D523" s="33">
        <f>'[1]Кальк (единичное)'!L537</f>
        <v>21.4</v>
      </c>
      <c r="E523" s="33">
        <f>'[1]Кальк (единичное)'!M537</f>
        <v>25.68</v>
      </c>
      <c r="F523" s="33">
        <f>'[1]Кальк (последующее)'!L502</f>
        <v>8.58</v>
      </c>
      <c r="G523" s="40">
        <f>'[1]Кальк (последующее)'!M502</f>
        <v>10.3</v>
      </c>
      <c r="H523" s="35">
        <v>35</v>
      </c>
      <c r="I523" s="39">
        <f t="shared" si="46"/>
        <v>13.91</v>
      </c>
      <c r="J523" s="39">
        <f t="shared" si="47"/>
        <v>16.690000000000001</v>
      </c>
      <c r="K523" s="39">
        <f t="shared" si="50"/>
        <v>5.58</v>
      </c>
      <c r="L523" s="39">
        <f t="shared" si="51"/>
        <v>6.7</v>
      </c>
      <c r="M523" s="6">
        <f t="shared" si="48"/>
        <v>1.1401639344262295</v>
      </c>
      <c r="N523" s="27">
        <v>12.331</v>
      </c>
      <c r="O523" s="27">
        <f t="shared" si="49"/>
        <v>12.2</v>
      </c>
      <c r="P523" s="6">
        <v>12.2</v>
      </c>
      <c r="Q523" s="6">
        <v>14.64</v>
      </c>
      <c r="R523" s="6">
        <v>13.42</v>
      </c>
    </row>
    <row r="524" spans="1:18">
      <c r="A524" s="33" t="str">
        <f>'[1]Кальк (единичное)'!A538</f>
        <v>3.1.1.121.</v>
      </c>
      <c r="B524" s="38" t="str">
        <f>'[1]Кальк (единичное)'!B538</f>
        <v>определение массы нетто</v>
      </c>
      <c r="C524" s="47" t="str">
        <f>'[2]Кальк (единичное)'!N467</f>
        <v>исследование</v>
      </c>
      <c r="D524" s="33">
        <f>'[1]Кальк (единичное)'!L538</f>
        <v>4.28</v>
      </c>
      <c r="E524" s="33">
        <f>'[1]Кальк (единичное)'!M538</f>
        <v>5.14</v>
      </c>
      <c r="F524" s="33">
        <f>'[1]Кальк (последующее)'!L503</f>
        <v>3.41</v>
      </c>
      <c r="G524" s="40">
        <f>'[1]Кальк (последующее)'!M503</f>
        <v>4.09</v>
      </c>
      <c r="H524" s="35">
        <v>30</v>
      </c>
      <c r="I524" s="39">
        <f t="shared" si="46"/>
        <v>3</v>
      </c>
      <c r="J524" s="39">
        <f t="shared" si="47"/>
        <v>3.6</v>
      </c>
      <c r="K524" s="39">
        <f t="shared" si="50"/>
        <v>2.39</v>
      </c>
      <c r="L524" s="39">
        <f t="shared" si="51"/>
        <v>2.87</v>
      </c>
      <c r="M524" s="6">
        <f t="shared" si="48"/>
        <v>1.1320754716981132</v>
      </c>
      <c r="N524" s="27">
        <v>2.6509999999999998</v>
      </c>
      <c r="O524" s="27">
        <f t="shared" si="49"/>
        <v>2.65</v>
      </c>
      <c r="P524" s="6">
        <v>2.65</v>
      </c>
      <c r="Q524" s="6">
        <v>3.18</v>
      </c>
      <c r="R524" s="6">
        <v>2.915</v>
      </c>
    </row>
    <row r="525" spans="1:18">
      <c r="A525" s="33" t="str">
        <f>'[1]Кальк (единичное)'!A539</f>
        <v>3.1.1.122.</v>
      </c>
      <c r="B525" s="38" t="str">
        <f>'[1]Кальк (единичное)'!B539</f>
        <v>определение объема</v>
      </c>
      <c r="C525" s="47" t="s">
        <v>80</v>
      </c>
      <c r="D525" s="33">
        <f>'[1]Кальк (единичное)'!L539</f>
        <v>4.28</v>
      </c>
      <c r="E525" s="33">
        <f>'[1]Кальк (единичное)'!M539</f>
        <v>5.14</v>
      </c>
      <c r="F525" s="33">
        <f>'[1]Кальк (последующее)'!L504</f>
        <v>4</v>
      </c>
      <c r="G525" s="40">
        <f>'[1]Кальк (последующее)'!M504</f>
        <v>4.8</v>
      </c>
      <c r="H525" s="35">
        <v>24</v>
      </c>
      <c r="I525" s="39">
        <f t="shared" si="46"/>
        <v>3.25</v>
      </c>
      <c r="J525" s="39">
        <f t="shared" si="47"/>
        <v>3.9</v>
      </c>
      <c r="K525" s="39">
        <f t="shared" si="50"/>
        <v>3.04</v>
      </c>
      <c r="L525" s="39">
        <f t="shared" si="51"/>
        <v>3.65</v>
      </c>
      <c r="M525" s="6">
        <f t="shared" si="48"/>
        <v>1.1524822695035462</v>
      </c>
      <c r="N525" s="27">
        <v>2.827</v>
      </c>
      <c r="O525" s="27">
        <f t="shared" si="49"/>
        <v>2.82</v>
      </c>
      <c r="P525" s="6">
        <v>2.82</v>
      </c>
      <c r="Q525" s="6">
        <v>3.38</v>
      </c>
      <c r="R525" s="6">
        <v>3.1019999999999999</v>
      </c>
    </row>
    <row r="526" spans="1:18">
      <c r="A526" s="33" t="str">
        <f>'[1]Кальк (единичное)'!A540</f>
        <v>3.1.1.123.</v>
      </c>
      <c r="B526" s="38" t="str">
        <f>'[1]Кальк (единичное)'!B540</f>
        <v>определение размера</v>
      </c>
      <c r="C526" s="47" t="s">
        <v>80</v>
      </c>
      <c r="D526" s="33">
        <f>'[1]Кальк (единичное)'!L540</f>
        <v>4.28</v>
      </c>
      <c r="E526" s="33">
        <f>'[1]Кальк (единичное)'!M540</f>
        <v>5.14</v>
      </c>
      <c r="F526" s="33">
        <f>'[1]Кальк (последующее)'!L505</f>
        <v>1.04</v>
      </c>
      <c r="G526" s="40">
        <f>'[1]Кальк (последующее)'!M505</f>
        <v>1.25</v>
      </c>
      <c r="H526" s="35">
        <v>29</v>
      </c>
      <c r="I526" s="39">
        <f t="shared" si="46"/>
        <v>3.04</v>
      </c>
      <c r="J526" s="39">
        <f t="shared" si="47"/>
        <v>3.65</v>
      </c>
      <c r="K526" s="39">
        <f t="shared" si="50"/>
        <v>0.74</v>
      </c>
      <c r="L526" s="39">
        <f t="shared" si="51"/>
        <v>0.89</v>
      </c>
      <c r="M526" s="6">
        <f t="shared" si="48"/>
        <v>1.1471698113207547</v>
      </c>
      <c r="N526" s="27">
        <v>2.6509999999999998</v>
      </c>
      <c r="O526" s="27">
        <f t="shared" si="49"/>
        <v>2.65</v>
      </c>
      <c r="P526" s="6">
        <v>2.65</v>
      </c>
      <c r="Q526" s="6">
        <v>3.18</v>
      </c>
      <c r="R526" s="6">
        <v>2.915</v>
      </c>
    </row>
    <row r="527" spans="1:18" ht="33">
      <c r="A527" s="33" t="str">
        <f>'[1]Кальк (единичное)'!A541</f>
        <v>3.1.1.124.</v>
      </c>
      <c r="B527" s="38" t="str">
        <f>'[1]Кальк (единичное)'!B541</f>
        <v>определение минеральных примесей (без озоления)</v>
      </c>
      <c r="C527" s="47" t="str">
        <f>'[2]Кальк (единичное)'!N470</f>
        <v>исследование</v>
      </c>
      <c r="D527" s="33">
        <f>'[1]Кальк (единичное)'!L541</f>
        <v>8.67</v>
      </c>
      <c r="E527" s="33">
        <f>'[1]Кальк (единичное)'!M541</f>
        <v>10.4</v>
      </c>
      <c r="F527" s="33">
        <f>'[1]Кальк (последующее)'!L506</f>
        <v>6.49</v>
      </c>
      <c r="G527" s="40">
        <f>'[1]Кальк (последующее)'!M506</f>
        <v>7.79</v>
      </c>
      <c r="H527" s="35">
        <v>13</v>
      </c>
      <c r="I527" s="39">
        <f t="shared" si="46"/>
        <v>7.54</v>
      </c>
      <c r="J527" s="39">
        <f t="shared" si="47"/>
        <v>9.0500000000000007</v>
      </c>
      <c r="K527" s="39">
        <f t="shared" si="50"/>
        <v>5.65</v>
      </c>
      <c r="L527" s="39">
        <f t="shared" si="51"/>
        <v>6.78</v>
      </c>
      <c r="M527" s="6">
        <f t="shared" si="48"/>
        <v>1.1441578148710168</v>
      </c>
      <c r="N527" s="27">
        <v>6.6769999999999996</v>
      </c>
      <c r="O527" s="27">
        <f t="shared" si="49"/>
        <v>6.59</v>
      </c>
      <c r="P527" s="6">
        <v>6.59</v>
      </c>
      <c r="Q527" s="6">
        <v>7.91</v>
      </c>
      <c r="R527" s="6">
        <v>7.2489999999999997</v>
      </c>
    </row>
    <row r="528" spans="1:18">
      <c r="A528" s="33" t="str">
        <f>'[1]Кальк (единичное)'!A542</f>
        <v>3.1.1.125.</v>
      </c>
      <c r="B528" s="38" t="str">
        <f>'[1]Кальк (единичное)'!B542</f>
        <v>определение посторонних примесей</v>
      </c>
      <c r="C528" s="47" t="str">
        <f>'[2]Кальк (единичное)'!N471</f>
        <v>исследование</v>
      </c>
      <c r="D528" s="33">
        <f>'[1]Кальк (единичное)'!L542</f>
        <v>6.44</v>
      </c>
      <c r="E528" s="33">
        <f>'[1]Кальк (единичное)'!M542</f>
        <v>7.73</v>
      </c>
      <c r="F528" s="33">
        <f>'[1]Кальк (последующее)'!L507</f>
        <v>4.28</v>
      </c>
      <c r="G528" s="40">
        <f>'[1]Кальк (последующее)'!M507</f>
        <v>5.14</v>
      </c>
      <c r="H528" s="35">
        <v>42</v>
      </c>
      <c r="I528" s="39">
        <f t="shared" si="46"/>
        <v>3.74</v>
      </c>
      <c r="J528" s="39">
        <f t="shared" si="47"/>
        <v>4.49</v>
      </c>
      <c r="K528" s="39">
        <f t="shared" si="50"/>
        <v>2.48</v>
      </c>
      <c r="L528" s="39">
        <f t="shared" si="51"/>
        <v>2.98</v>
      </c>
      <c r="M528" s="6">
        <f t="shared" si="48"/>
        <v>1.1402439024390245</v>
      </c>
      <c r="N528" s="27">
        <v>3.2559999999999998</v>
      </c>
      <c r="O528" s="27">
        <f t="shared" si="49"/>
        <v>3.28</v>
      </c>
      <c r="P528" s="6">
        <v>3.28</v>
      </c>
      <c r="Q528" s="6">
        <v>3.94</v>
      </c>
      <c r="R528" s="6">
        <v>3.6080000000000001</v>
      </c>
    </row>
    <row r="529" spans="1:18" ht="33">
      <c r="A529" s="33" t="str">
        <f>'[1]Кальк (единичное)'!A543</f>
        <v>3.1.1.126.</v>
      </c>
      <c r="B529" s="38" t="str">
        <f>'[1]Кальк (единичное)'!B543</f>
        <v>определение примесей растительного происхождения</v>
      </c>
      <c r="C529" s="47" t="str">
        <f>'[2]Кальк (единичное)'!N472</f>
        <v>исследование</v>
      </c>
      <c r="D529" s="33">
        <f>'[1]Кальк (единичное)'!L543</f>
        <v>6.44</v>
      </c>
      <c r="E529" s="33">
        <f>'[1]Кальк (единичное)'!M543</f>
        <v>7.73</v>
      </c>
      <c r="F529" s="33">
        <f>'[1]Кальк (последующее)'!L508</f>
        <v>4.28</v>
      </c>
      <c r="G529" s="40">
        <f>'[1]Кальк (последующее)'!M508</f>
        <v>5.14</v>
      </c>
      <c r="H529" s="35">
        <v>45</v>
      </c>
      <c r="I529" s="39">
        <f t="shared" si="46"/>
        <v>3.54</v>
      </c>
      <c r="J529" s="39">
        <f t="shared" si="47"/>
        <v>4.25</v>
      </c>
      <c r="K529" s="39">
        <f t="shared" si="50"/>
        <v>2.35</v>
      </c>
      <c r="L529" s="39">
        <f t="shared" si="51"/>
        <v>2.82</v>
      </c>
      <c r="M529" s="6">
        <f t="shared" si="48"/>
        <v>1.1456310679611652</v>
      </c>
      <c r="N529" s="27">
        <v>3.0470000000000002</v>
      </c>
      <c r="O529" s="27">
        <f t="shared" si="49"/>
        <v>3.0899999999999994</v>
      </c>
      <c r="P529" s="6">
        <v>3.09</v>
      </c>
      <c r="Q529" s="6">
        <v>3.71</v>
      </c>
      <c r="R529" s="6">
        <v>3.399</v>
      </c>
    </row>
    <row r="530" spans="1:18">
      <c r="A530" s="33" t="str">
        <f>'[1]Кальк (единичное)'!A544</f>
        <v>3.1.1.127.</v>
      </c>
      <c r="B530" s="38" t="str">
        <f>'[1]Кальк (единичное)'!B544</f>
        <v>определение зараженности вредителями</v>
      </c>
      <c r="C530" s="47" t="str">
        <f>'[2]Кальк (единичное)'!N473</f>
        <v>исследование</v>
      </c>
      <c r="D530" s="33">
        <f>'[1]Кальк (единичное)'!L544</f>
        <v>6.44</v>
      </c>
      <c r="E530" s="33">
        <f>'[1]Кальк (единичное)'!M544</f>
        <v>7.73</v>
      </c>
      <c r="F530" s="33">
        <f>'[1]Кальк (последующее)'!L509</f>
        <v>5.03</v>
      </c>
      <c r="G530" s="40">
        <f>'[1]Кальк (последующее)'!M509</f>
        <v>6.04</v>
      </c>
      <c r="H530" s="35">
        <v>45</v>
      </c>
      <c r="I530" s="39">
        <f t="shared" ref="I530:I605" si="52">ROUND(D530-(D530*H530/100),2)</f>
        <v>3.54</v>
      </c>
      <c r="J530" s="39">
        <f t="shared" ref="J530:J605" si="53">ROUND(I530*20/100+I530,2)</f>
        <v>4.25</v>
      </c>
      <c r="K530" s="39">
        <f t="shared" si="50"/>
        <v>2.77</v>
      </c>
      <c r="L530" s="39">
        <f t="shared" si="51"/>
        <v>3.32</v>
      </c>
      <c r="M530" s="6">
        <f t="shared" si="48"/>
        <v>1.1456310679611652</v>
      </c>
      <c r="N530" s="27">
        <v>3.0470000000000002</v>
      </c>
      <c r="O530" s="27">
        <f t="shared" si="49"/>
        <v>3.0899999999999994</v>
      </c>
      <c r="P530" s="6">
        <v>3.09</v>
      </c>
      <c r="Q530" s="6">
        <v>3.71</v>
      </c>
      <c r="R530" s="6">
        <v>3.399</v>
      </c>
    </row>
    <row r="531" spans="1:18" ht="33">
      <c r="A531" s="33" t="str">
        <f>'[1]Кальк (единичное)'!A545</f>
        <v>3.1.1.128.</v>
      </c>
      <c r="B531" s="38" t="str">
        <f>'[1]Кальк (единичное)'!B545</f>
        <v>определение засоренности, вредной и сорной примеси:</v>
      </c>
      <c r="C531" s="47"/>
      <c r="D531" s="33">
        <f>'[1]Кальк (единичное)'!L545</f>
        <v>0</v>
      </c>
      <c r="E531" s="33">
        <f>'[1]Кальк (единичное)'!M545</f>
        <v>0</v>
      </c>
      <c r="F531" s="33">
        <f>'[1]Кальк (последующее)'!L510</f>
        <v>0</v>
      </c>
      <c r="G531" s="40">
        <f>'[1]Кальк (последующее)'!M510</f>
        <v>0</v>
      </c>
      <c r="H531" s="35"/>
      <c r="I531" s="39">
        <f t="shared" si="52"/>
        <v>0</v>
      </c>
      <c r="J531" s="39">
        <f t="shared" si="53"/>
        <v>0</v>
      </c>
      <c r="K531" s="39">
        <f t="shared" si="50"/>
        <v>0</v>
      </c>
      <c r="L531" s="39">
        <f t="shared" si="51"/>
        <v>0</v>
      </c>
      <c r="M531" s="6" t="e">
        <f t="shared" si="48"/>
        <v>#DIV/0!</v>
      </c>
      <c r="N531" s="27">
        <v>0</v>
      </c>
      <c r="O531" s="27" t="e">
        <f t="shared" si="49"/>
        <v>#DIV/0!</v>
      </c>
      <c r="P531" s="6">
        <v>0</v>
      </c>
      <c r="Q531" s="6">
        <v>0</v>
      </c>
      <c r="R531" s="6">
        <v>0</v>
      </c>
    </row>
    <row r="532" spans="1:18">
      <c r="A532" s="33" t="str">
        <f>'[1]Кальк (единичное)'!A546</f>
        <v>3.1.1.128.1.</v>
      </c>
      <c r="B532" s="38" t="str">
        <f>'[1]Кальк (единичное)'!B546</f>
        <v>определение засоренности</v>
      </c>
      <c r="C532" s="47" t="str">
        <f>'[2]Кальк (единичное)'!N475</f>
        <v>исследование</v>
      </c>
      <c r="D532" s="33">
        <f>'[1]Кальк (единичное)'!L546</f>
        <v>4.28</v>
      </c>
      <c r="E532" s="33">
        <f>'[1]Кальк (единичное)'!M546</f>
        <v>5.14</v>
      </c>
      <c r="F532" s="33">
        <f>'[1]Кальк (последующее)'!L511</f>
        <v>3.71</v>
      </c>
      <c r="G532" s="40">
        <f>'[1]Кальк (последующее)'!M511</f>
        <v>4.45</v>
      </c>
      <c r="H532" s="35">
        <v>29</v>
      </c>
      <c r="I532" s="39">
        <f t="shared" si="52"/>
        <v>3.04</v>
      </c>
      <c r="J532" s="39">
        <f t="shared" si="53"/>
        <v>3.65</v>
      </c>
      <c r="K532" s="39">
        <f t="shared" si="50"/>
        <v>2.63</v>
      </c>
      <c r="L532" s="39">
        <f t="shared" si="51"/>
        <v>3.16</v>
      </c>
      <c r="M532" s="6">
        <f t="shared" si="48"/>
        <v>1.1471698113207547</v>
      </c>
      <c r="N532" s="27">
        <v>2.6509999999999998</v>
      </c>
      <c r="O532" s="27">
        <f t="shared" si="49"/>
        <v>2.65</v>
      </c>
      <c r="P532" s="6">
        <v>2.65</v>
      </c>
      <c r="Q532" s="6">
        <v>3.18</v>
      </c>
      <c r="R532" s="6">
        <v>2.915</v>
      </c>
    </row>
    <row r="533" spans="1:18">
      <c r="A533" s="33" t="str">
        <f>'[1]Кальк (единичное)'!A547</f>
        <v>3.1.1.128.2.</v>
      </c>
      <c r="B533" s="38" t="str">
        <f>'[1]Кальк (единичное)'!B547</f>
        <v>определение вредной примеси</v>
      </c>
      <c r="C533" s="47" t="str">
        <f>'[2]Кальк (единичное)'!N476</f>
        <v>исследование</v>
      </c>
      <c r="D533" s="33">
        <f>'[1]Кальк (единичное)'!L547</f>
        <v>7.23</v>
      </c>
      <c r="E533" s="33">
        <f>'[1]Кальк (единичное)'!M547</f>
        <v>8.68</v>
      </c>
      <c r="F533" s="33">
        <f>'[1]Кальк (последующее)'!L512</f>
        <v>5.16</v>
      </c>
      <c r="G533" s="40">
        <f>'[1]Кальк (последующее)'!M512</f>
        <v>6.19</v>
      </c>
      <c r="H533" s="35">
        <v>24</v>
      </c>
      <c r="I533" s="39">
        <f t="shared" si="52"/>
        <v>5.49</v>
      </c>
      <c r="J533" s="39">
        <f t="shared" si="53"/>
        <v>6.59</v>
      </c>
      <c r="K533" s="39">
        <f t="shared" si="50"/>
        <v>3.92</v>
      </c>
      <c r="L533" s="39">
        <f t="shared" si="51"/>
        <v>4.7</v>
      </c>
      <c r="M533" s="6">
        <f t="shared" si="48"/>
        <v>1.1509433962264153</v>
      </c>
      <c r="N533" s="27">
        <v>4.774</v>
      </c>
      <c r="O533" s="27">
        <f t="shared" si="49"/>
        <v>4.7699999999999996</v>
      </c>
      <c r="P533" s="6">
        <v>4.7699999999999996</v>
      </c>
      <c r="Q533" s="6">
        <v>5.72</v>
      </c>
      <c r="R533" s="6">
        <v>5.2469999999999999</v>
      </c>
    </row>
    <row r="534" spans="1:18">
      <c r="A534" s="33" t="str">
        <f>'[1]Кальк (единичное)'!A548</f>
        <v>3.1.1.128.3.</v>
      </c>
      <c r="B534" s="38" t="str">
        <f>'[1]Кальк (единичное)'!B548</f>
        <v>определение сорных семян</v>
      </c>
      <c r="C534" s="47" t="str">
        <f>'[2]Кальк (единичное)'!N477</f>
        <v>исследование</v>
      </c>
      <c r="D534" s="33">
        <f>'[1]Кальк (единичное)'!L548</f>
        <v>5.73</v>
      </c>
      <c r="E534" s="33">
        <f>'[1]Кальк (единичное)'!M548</f>
        <v>6.88</v>
      </c>
      <c r="F534" s="33">
        <f>'[1]Кальк (последующее)'!L513</f>
        <v>5.16</v>
      </c>
      <c r="G534" s="40">
        <f>'[1]Кальк (последующее)'!M513</f>
        <v>6.19</v>
      </c>
      <c r="H534" s="35">
        <v>23</v>
      </c>
      <c r="I534" s="39">
        <f t="shared" si="52"/>
        <v>4.41</v>
      </c>
      <c r="J534" s="39">
        <f t="shared" si="53"/>
        <v>5.29</v>
      </c>
      <c r="K534" s="39">
        <f t="shared" si="50"/>
        <v>3.97</v>
      </c>
      <c r="L534" s="39">
        <f t="shared" si="51"/>
        <v>4.76</v>
      </c>
      <c r="M534" s="6">
        <f t="shared" si="48"/>
        <v>1.1484375</v>
      </c>
      <c r="N534" s="27">
        <v>3.8719999999999999</v>
      </c>
      <c r="O534" s="27">
        <f t="shared" si="49"/>
        <v>3.8400000000000003</v>
      </c>
      <c r="P534" s="6">
        <v>3.84</v>
      </c>
      <c r="Q534" s="6">
        <v>4.6100000000000003</v>
      </c>
      <c r="R534" s="6">
        <v>4.2240000000000002</v>
      </c>
    </row>
    <row r="535" spans="1:18">
      <c r="A535" s="33" t="str">
        <f>'[1]Кальк (единичное)'!A549</f>
        <v>3.1.1.128.4.</v>
      </c>
      <c r="B535" s="38" t="str">
        <f>'[1]Кальк (единичное)'!B549</f>
        <v>определение сорной примеси</v>
      </c>
      <c r="C535" s="47" t="str">
        <f>'[2]Кальк (единичное)'!N478</f>
        <v>исследование</v>
      </c>
      <c r="D535" s="33">
        <f>'[1]Кальк (единичное)'!L549</f>
        <v>5.73</v>
      </c>
      <c r="E535" s="33">
        <f>'[1]Кальк (единичное)'!M549</f>
        <v>6.88</v>
      </c>
      <c r="F535" s="33">
        <f>'[1]Кальк (последующее)'!L514</f>
        <v>5.16</v>
      </c>
      <c r="G535" s="40">
        <f>'[1]Кальк (последующее)'!M514</f>
        <v>6.19</v>
      </c>
      <c r="H535" s="35">
        <v>23</v>
      </c>
      <c r="I535" s="39">
        <f t="shared" si="52"/>
        <v>4.41</v>
      </c>
      <c r="J535" s="39">
        <f t="shared" si="53"/>
        <v>5.29</v>
      </c>
      <c r="K535" s="39">
        <f t="shared" si="50"/>
        <v>3.97</v>
      </c>
      <c r="L535" s="39">
        <f t="shared" si="51"/>
        <v>4.76</v>
      </c>
      <c r="M535" s="6">
        <f t="shared" si="48"/>
        <v>1.1484375</v>
      </c>
      <c r="N535" s="27">
        <v>3.8719999999999999</v>
      </c>
      <c r="O535" s="27">
        <f t="shared" si="49"/>
        <v>3.8400000000000003</v>
      </c>
      <c r="P535" s="6">
        <v>3.84</v>
      </c>
      <c r="Q535" s="6">
        <v>4.6100000000000003</v>
      </c>
      <c r="R535" s="6">
        <v>4.2240000000000002</v>
      </c>
    </row>
    <row r="536" spans="1:18">
      <c r="A536" s="33" t="str">
        <f>'[1]Кальк (единичное)'!A550</f>
        <v>3.1.1.129.</v>
      </c>
      <c r="B536" s="38" t="str">
        <f>'[1]Кальк (единичное)'!B550</f>
        <v>определение повреждений</v>
      </c>
      <c r="C536" s="47" t="str">
        <f>'[2]Кальк (единичное)'!N479</f>
        <v>исследование</v>
      </c>
      <c r="D536" s="33">
        <f>'[1]Кальк (единичное)'!L550</f>
        <v>1.44</v>
      </c>
      <c r="E536" s="33">
        <f>'[1]Кальк (единичное)'!M550</f>
        <v>1.73</v>
      </c>
      <c r="F536" s="33">
        <f>'[1]Кальк (последующее)'!L515</f>
        <v>1.1599999999999999</v>
      </c>
      <c r="G536" s="40">
        <f>'[1]Кальк (последующее)'!M515</f>
        <v>1.39</v>
      </c>
      <c r="H536" s="35"/>
      <c r="I536" s="39">
        <f t="shared" si="52"/>
        <v>1.44</v>
      </c>
      <c r="J536" s="39">
        <f t="shared" si="53"/>
        <v>1.73</v>
      </c>
      <c r="K536" s="39">
        <f t="shared" si="50"/>
        <v>1.1599999999999999</v>
      </c>
      <c r="L536" s="39">
        <f t="shared" si="51"/>
        <v>1.39</v>
      </c>
      <c r="M536" s="6">
        <f t="shared" ref="M536:M599" si="54">I536/P536</f>
        <v>1</v>
      </c>
      <c r="N536" s="27">
        <v>1.518</v>
      </c>
      <c r="O536" s="27">
        <f t="shared" ref="O536:O599" si="55">I536/M536</f>
        <v>1.44</v>
      </c>
      <c r="P536" s="6">
        <v>1.44</v>
      </c>
      <c r="Q536" s="6">
        <v>1.73</v>
      </c>
      <c r="R536" s="6">
        <v>1.5840000000000001</v>
      </c>
    </row>
    <row r="537" spans="1:18">
      <c r="A537" s="33" t="str">
        <f>'[1]Кальк (единичное)'!A551</f>
        <v>3.1.1.131.</v>
      </c>
      <c r="B537" s="38" t="str">
        <f>'[1]Кальк (единичное)'!B551</f>
        <v>определение легковесных зерен</v>
      </c>
      <c r="C537" s="47" t="str">
        <f>'[2]Кальк (единичное)'!N480</f>
        <v>исследование</v>
      </c>
      <c r="D537" s="33">
        <f>'[1]Кальк (единичное)'!L551</f>
        <v>5.73</v>
      </c>
      <c r="E537" s="33">
        <f>'[1]Кальк (единичное)'!M551</f>
        <v>6.88</v>
      </c>
      <c r="F537" s="33">
        <f>'[1]Кальк (последующее)'!L516</f>
        <v>4.45</v>
      </c>
      <c r="G537" s="40">
        <f>'[1]Кальк (последующее)'!M516</f>
        <v>5.34</v>
      </c>
      <c r="H537" s="35">
        <v>32</v>
      </c>
      <c r="I537" s="39">
        <f t="shared" si="52"/>
        <v>3.9</v>
      </c>
      <c r="J537" s="39">
        <f t="shared" si="53"/>
        <v>4.68</v>
      </c>
      <c r="K537" s="39">
        <f t="shared" si="50"/>
        <v>3.03</v>
      </c>
      <c r="L537" s="39">
        <f t="shared" si="51"/>
        <v>3.64</v>
      </c>
      <c r="M537" s="6">
        <f t="shared" si="54"/>
        <v>1.153846153846154</v>
      </c>
      <c r="N537" s="27">
        <v>3.399</v>
      </c>
      <c r="O537" s="27">
        <f t="shared" si="55"/>
        <v>3.3799999999999994</v>
      </c>
      <c r="P537" s="6">
        <v>3.38</v>
      </c>
      <c r="Q537" s="6">
        <v>4.0599999999999996</v>
      </c>
      <c r="R537" s="6">
        <v>3.718</v>
      </c>
    </row>
    <row r="538" spans="1:18">
      <c r="A538" s="33" t="str">
        <f>'[1]Кальк (единичное)'!A552</f>
        <v>3.1.1.132.</v>
      </c>
      <c r="B538" s="38" t="str">
        <f>'[1]Кальк (единичное)'!B552</f>
        <v>определение массовой доли крошки</v>
      </c>
      <c r="C538" s="47" t="str">
        <f>'[2]Кальк (единичное)'!N481</f>
        <v>исследование</v>
      </c>
      <c r="D538" s="33">
        <f>'[1]Кальк (единичное)'!L552</f>
        <v>6.44</v>
      </c>
      <c r="E538" s="33">
        <f>'[1]Кальк (единичное)'!M552</f>
        <v>7.73</v>
      </c>
      <c r="F538" s="33">
        <f>'[1]Кальк (последующее)'!L517</f>
        <v>4.28</v>
      </c>
      <c r="G538" s="40">
        <f>'[1]Кальк (последующее)'!M517</f>
        <v>5.14</v>
      </c>
      <c r="H538" s="35">
        <v>45</v>
      </c>
      <c r="I538" s="39">
        <f t="shared" si="52"/>
        <v>3.54</v>
      </c>
      <c r="J538" s="39">
        <f t="shared" si="53"/>
        <v>4.25</v>
      </c>
      <c r="K538" s="39">
        <f t="shared" si="50"/>
        <v>2.35</v>
      </c>
      <c r="L538" s="39">
        <f t="shared" si="51"/>
        <v>2.82</v>
      </c>
      <c r="M538" s="6">
        <f t="shared" si="54"/>
        <v>1.1456310679611652</v>
      </c>
      <c r="N538" s="27">
        <v>3.0470000000000002</v>
      </c>
      <c r="O538" s="27">
        <f t="shared" si="55"/>
        <v>3.0899999999999994</v>
      </c>
      <c r="P538" s="6">
        <v>3.09</v>
      </c>
      <c r="Q538" s="6">
        <v>3.71</v>
      </c>
      <c r="R538" s="6">
        <v>3.399</v>
      </c>
    </row>
    <row r="539" spans="1:18" ht="33">
      <c r="A539" s="33" t="str">
        <f>'[1]Кальк (единичное)'!A553</f>
        <v>3.1.1.133.</v>
      </c>
      <c r="B539" s="38" t="str">
        <f>'[1]Кальк (единичное)'!B553</f>
        <v>определение массовой доли деформированных изделий</v>
      </c>
      <c r="C539" s="47" t="str">
        <f>'[2]Кальк (единичное)'!N482</f>
        <v>исследование</v>
      </c>
      <c r="D539" s="33">
        <f>'[1]Кальк (единичное)'!L553</f>
        <v>6.44</v>
      </c>
      <c r="E539" s="33">
        <f>'[1]Кальк (единичное)'!M553</f>
        <v>7.73</v>
      </c>
      <c r="F539" s="33">
        <f>'[1]Кальк (последующее)'!L518</f>
        <v>4.28</v>
      </c>
      <c r="G539" s="40">
        <f>'[1]Кальк (последующее)'!M518</f>
        <v>5.14</v>
      </c>
      <c r="H539" s="35">
        <v>42</v>
      </c>
      <c r="I539" s="39">
        <f t="shared" si="52"/>
        <v>3.74</v>
      </c>
      <c r="J539" s="39">
        <f t="shared" si="53"/>
        <v>4.49</v>
      </c>
      <c r="K539" s="39">
        <f t="shared" si="50"/>
        <v>2.48</v>
      </c>
      <c r="L539" s="39">
        <f t="shared" si="51"/>
        <v>2.98</v>
      </c>
      <c r="M539" s="6">
        <f t="shared" si="54"/>
        <v>1.1402439024390245</v>
      </c>
      <c r="N539" s="27">
        <v>3.2559999999999998</v>
      </c>
      <c r="O539" s="27">
        <f t="shared" si="55"/>
        <v>3.28</v>
      </c>
      <c r="P539" s="6">
        <v>3.28</v>
      </c>
      <c r="Q539" s="6">
        <v>3.94</v>
      </c>
      <c r="R539" s="6">
        <v>3.6080000000000001</v>
      </c>
    </row>
    <row r="540" spans="1:18">
      <c r="A540" s="33" t="str">
        <f>'[1]Кальк (единичное)'!A554</f>
        <v>3.1.1.134.</v>
      </c>
      <c r="B540" s="38" t="str">
        <f>'[1]Кальк (единичное)'!B554</f>
        <v>определение массовой доли лома</v>
      </c>
      <c r="C540" s="47" t="str">
        <f>'[2]Кальк (единичное)'!N483</f>
        <v>исследование</v>
      </c>
      <c r="D540" s="33">
        <f>'[1]Кальк (единичное)'!L554</f>
        <v>6.44</v>
      </c>
      <c r="E540" s="33">
        <f>'[1]Кальк (единичное)'!M554</f>
        <v>7.73</v>
      </c>
      <c r="F540" s="33">
        <f>'[1]Кальк (последующее)'!L519</f>
        <v>4.57</v>
      </c>
      <c r="G540" s="40">
        <f>'[1]Кальк (последующее)'!M519</f>
        <v>5.48</v>
      </c>
      <c r="H540" s="35">
        <v>42</v>
      </c>
      <c r="I540" s="39">
        <f t="shared" si="52"/>
        <v>3.74</v>
      </c>
      <c r="J540" s="39">
        <f t="shared" si="53"/>
        <v>4.49</v>
      </c>
      <c r="K540" s="39">
        <f t="shared" si="50"/>
        <v>2.65</v>
      </c>
      <c r="L540" s="39">
        <f t="shared" si="51"/>
        <v>3.18</v>
      </c>
      <c r="M540" s="6">
        <f t="shared" si="54"/>
        <v>1.1402439024390245</v>
      </c>
      <c r="N540" s="27">
        <v>3.2559999999999998</v>
      </c>
      <c r="O540" s="27">
        <f t="shared" si="55"/>
        <v>3.28</v>
      </c>
      <c r="P540" s="6">
        <v>3.28</v>
      </c>
      <c r="Q540" s="6">
        <v>3.94</v>
      </c>
      <c r="R540" s="6">
        <v>3.6080000000000001</v>
      </c>
    </row>
    <row r="541" spans="1:18">
      <c r="A541" s="33" t="str">
        <f>'[1]Кальк (единичное)'!A555</f>
        <v>3.1.1.135.</v>
      </c>
      <c r="B541" s="38" t="str">
        <f>'[1]Кальк (единичное)'!B555</f>
        <v>определение массовой доли мелочи</v>
      </c>
      <c r="C541" s="47" t="str">
        <f>'[2]Кальк (единичное)'!N484</f>
        <v>исследование</v>
      </c>
      <c r="D541" s="33">
        <f>'[1]Кальк (единичное)'!L555</f>
        <v>8.58</v>
      </c>
      <c r="E541" s="33">
        <f>'[1]Кальк (единичное)'!M555</f>
        <v>10.3</v>
      </c>
      <c r="F541" s="33">
        <f>'[1]Кальк (последующее)'!L520</f>
        <v>5.68</v>
      </c>
      <c r="G541" s="40">
        <f>'[1]Кальк (последующее)'!M520</f>
        <v>6.82</v>
      </c>
      <c r="H541" s="35">
        <v>49</v>
      </c>
      <c r="I541" s="39">
        <f t="shared" si="52"/>
        <v>4.38</v>
      </c>
      <c r="J541" s="39">
        <f t="shared" si="53"/>
        <v>5.26</v>
      </c>
      <c r="K541" s="39">
        <f t="shared" si="50"/>
        <v>2.9</v>
      </c>
      <c r="L541" s="39">
        <f t="shared" si="51"/>
        <v>3.48</v>
      </c>
      <c r="M541" s="6">
        <f t="shared" si="54"/>
        <v>1.1587301587301588</v>
      </c>
      <c r="N541" s="27">
        <v>3.6850000000000001</v>
      </c>
      <c r="O541" s="27">
        <f t="shared" si="55"/>
        <v>3.7799999999999994</v>
      </c>
      <c r="P541" s="6">
        <v>3.78</v>
      </c>
      <c r="Q541" s="6">
        <v>4.54</v>
      </c>
      <c r="R541" s="6">
        <v>4.1580000000000004</v>
      </c>
    </row>
    <row r="542" spans="1:18">
      <c r="A542" s="33" t="str">
        <f>'[1]Кальк (единичное)'!A556</f>
        <v>3.1.1.137.</v>
      </c>
      <c r="B542" s="38" t="str">
        <f>'[1]Кальк (единичное)'!B556</f>
        <v>определение наличия ореховой скорлупы</v>
      </c>
      <c r="C542" s="47" t="str">
        <f>'[2]Кальк (единичное)'!N485</f>
        <v>исследование</v>
      </c>
      <c r="D542" s="33">
        <f>'[1]Кальк (единичное)'!L556</f>
        <v>4.28</v>
      </c>
      <c r="E542" s="33">
        <f>'[1]Кальк (единичное)'!M556</f>
        <v>5.14</v>
      </c>
      <c r="F542" s="33">
        <f>'[1]Кальк (последующее)'!L521</f>
        <v>3.71</v>
      </c>
      <c r="G542" s="40">
        <f>'[1]Кальк (последующее)'!M521</f>
        <v>4.45</v>
      </c>
      <c r="H542" s="35">
        <v>49</v>
      </c>
      <c r="I542" s="39">
        <f t="shared" si="52"/>
        <v>2.1800000000000002</v>
      </c>
      <c r="J542" s="39">
        <f t="shared" si="53"/>
        <v>2.62</v>
      </c>
      <c r="K542" s="39">
        <f t="shared" si="50"/>
        <v>1.89</v>
      </c>
      <c r="L542" s="39">
        <f t="shared" si="51"/>
        <v>2.27</v>
      </c>
      <c r="M542" s="6">
        <f t="shared" si="54"/>
        <v>1.1595744680851066</v>
      </c>
      <c r="N542" s="27">
        <v>1.837</v>
      </c>
      <c r="O542" s="27">
        <f t="shared" si="55"/>
        <v>1.88</v>
      </c>
      <c r="P542" s="6">
        <v>1.88</v>
      </c>
      <c r="Q542" s="6">
        <v>2.2599999999999998</v>
      </c>
      <c r="R542" s="6">
        <v>2.0680000000000001</v>
      </c>
    </row>
    <row r="543" spans="1:18">
      <c r="A543" s="33" t="str">
        <f>'[1]Кальк (единичное)'!A557</f>
        <v>3.1.1.138.</v>
      </c>
      <c r="B543" s="38" t="str">
        <f>'[1]Кальк (единичное)'!B557</f>
        <v>определение качества ядер:</v>
      </c>
      <c r="C543" s="47"/>
      <c r="D543" s="33">
        <f>'[1]Кальк (единичное)'!L557</f>
        <v>0</v>
      </c>
      <c r="E543" s="33">
        <f>'[1]Кальк (единичное)'!M557</f>
        <v>0</v>
      </c>
      <c r="F543" s="33">
        <f>'[1]Кальк (последующее)'!L522</f>
        <v>0</v>
      </c>
      <c r="G543" s="40">
        <f>'[1]Кальк (последующее)'!M522</f>
        <v>0</v>
      </c>
      <c r="H543" s="35"/>
      <c r="I543" s="39">
        <f t="shared" si="52"/>
        <v>0</v>
      </c>
      <c r="J543" s="39">
        <f t="shared" si="53"/>
        <v>0</v>
      </c>
      <c r="K543" s="39">
        <f t="shared" si="50"/>
        <v>0</v>
      </c>
      <c r="L543" s="39">
        <f t="shared" si="51"/>
        <v>0</v>
      </c>
      <c r="M543" s="6" t="e">
        <f t="shared" si="54"/>
        <v>#DIV/0!</v>
      </c>
      <c r="N543" s="27">
        <v>0</v>
      </c>
      <c r="O543" s="27" t="e">
        <f t="shared" si="55"/>
        <v>#DIV/0!</v>
      </c>
      <c r="P543" s="6">
        <v>0</v>
      </c>
      <c r="Q543" s="6">
        <v>0</v>
      </c>
      <c r="R543" s="6">
        <v>0</v>
      </c>
    </row>
    <row r="544" spans="1:18">
      <c r="A544" s="33" t="str">
        <f>'[1]Кальк (единичное)'!A558</f>
        <v>3.1.1.138.1.</v>
      </c>
      <c r="B544" s="38" t="str">
        <f>'[1]Кальк (единичное)'!B558</f>
        <v>определение доброкачественных ядер</v>
      </c>
      <c r="C544" s="47" t="str">
        <f>'[2]Кальк (единичное)'!N487</f>
        <v>исследование</v>
      </c>
      <c r="D544" s="33">
        <f>'[1]Кальк (единичное)'!L558</f>
        <v>5.73</v>
      </c>
      <c r="E544" s="33">
        <f>'[1]Кальк (единичное)'!M558</f>
        <v>6.88</v>
      </c>
      <c r="F544" s="33">
        <f>'[1]Кальк (последующее)'!L523</f>
        <v>5.16</v>
      </c>
      <c r="G544" s="40">
        <f>'[1]Кальк (последующее)'!M523</f>
        <v>6.19</v>
      </c>
      <c r="H544" s="35">
        <v>5</v>
      </c>
      <c r="I544" s="39">
        <f t="shared" si="52"/>
        <v>5.44</v>
      </c>
      <c r="J544" s="39">
        <f t="shared" si="53"/>
        <v>6.53</v>
      </c>
      <c r="K544" s="39">
        <f t="shared" si="50"/>
        <v>4.9000000000000004</v>
      </c>
      <c r="L544" s="39">
        <f t="shared" si="51"/>
        <v>5.88</v>
      </c>
      <c r="M544" s="6">
        <f t="shared" si="54"/>
        <v>1.130977130977131</v>
      </c>
      <c r="N544" s="27">
        <v>4.851</v>
      </c>
      <c r="O544" s="27">
        <f t="shared" si="55"/>
        <v>4.8100000000000005</v>
      </c>
      <c r="P544" s="6">
        <v>4.8099999999999996</v>
      </c>
      <c r="Q544" s="6">
        <v>5.77</v>
      </c>
      <c r="R544" s="6">
        <v>5.2910000000000004</v>
      </c>
    </row>
    <row r="545" spans="1:18">
      <c r="A545" s="33" t="str">
        <f>'[1]Кальк (единичное)'!A559</f>
        <v>3.1.1.138.2.</v>
      </c>
      <c r="B545" s="38" t="str">
        <f>'[1]Кальк (единичное)'!B559</f>
        <v>определение испорченных ядер</v>
      </c>
      <c r="C545" s="47" t="str">
        <f>'[2]Кальк (единичное)'!N488</f>
        <v>исследование</v>
      </c>
      <c r="D545" s="33">
        <f>'[1]Кальк (единичное)'!L559</f>
        <v>5.73</v>
      </c>
      <c r="E545" s="33">
        <f>'[1]Кальк (единичное)'!M559</f>
        <v>6.88</v>
      </c>
      <c r="F545" s="33">
        <f>'[1]Кальк (последующее)'!L524</f>
        <v>5.16</v>
      </c>
      <c r="G545" s="40">
        <f>'[1]Кальк (последующее)'!M524</f>
        <v>6.19</v>
      </c>
      <c r="H545" s="35">
        <v>5</v>
      </c>
      <c r="I545" s="39">
        <f t="shared" si="52"/>
        <v>5.44</v>
      </c>
      <c r="J545" s="39">
        <f t="shared" si="53"/>
        <v>6.53</v>
      </c>
      <c r="K545" s="39">
        <f t="shared" si="50"/>
        <v>4.9000000000000004</v>
      </c>
      <c r="L545" s="39">
        <f t="shared" si="51"/>
        <v>5.88</v>
      </c>
      <c r="M545" s="6">
        <f t="shared" si="54"/>
        <v>1.130977130977131</v>
      </c>
      <c r="N545" s="27">
        <v>4.851</v>
      </c>
      <c r="O545" s="27">
        <f t="shared" si="55"/>
        <v>4.8100000000000005</v>
      </c>
      <c r="P545" s="6">
        <v>4.8099999999999996</v>
      </c>
      <c r="Q545" s="6">
        <v>5.77</v>
      </c>
      <c r="R545" s="6">
        <v>5.2910000000000004</v>
      </c>
    </row>
    <row r="546" spans="1:18">
      <c r="A546" s="33" t="str">
        <f>'[1]Кальк (единичное)'!A560</f>
        <v>3.1.1.138.3.</v>
      </c>
      <c r="B546" s="38" t="str">
        <f>'[1]Кальк (единичное)'!B560</f>
        <v>определение битых ядер</v>
      </c>
      <c r="C546" s="47" t="str">
        <f>'[2]Кальк (единичное)'!N489</f>
        <v>исследование</v>
      </c>
      <c r="D546" s="33">
        <f>'[1]Кальк (единичное)'!L560</f>
        <v>5.73</v>
      </c>
      <c r="E546" s="33">
        <f>'[1]Кальк (единичное)'!M560</f>
        <v>6.88</v>
      </c>
      <c r="F546" s="33">
        <f>'[1]Кальк (последующее)'!L525</f>
        <v>5.16</v>
      </c>
      <c r="G546" s="40">
        <f>'[1]Кальк (последующее)'!M525</f>
        <v>6.19</v>
      </c>
      <c r="H546" s="35">
        <v>5</v>
      </c>
      <c r="I546" s="39">
        <f t="shared" si="52"/>
        <v>5.44</v>
      </c>
      <c r="J546" s="39">
        <f t="shared" si="53"/>
        <v>6.53</v>
      </c>
      <c r="K546" s="39">
        <f t="shared" si="50"/>
        <v>4.9000000000000004</v>
      </c>
      <c r="L546" s="39">
        <f t="shared" si="51"/>
        <v>5.88</v>
      </c>
      <c r="M546" s="6">
        <f t="shared" si="54"/>
        <v>1.130977130977131</v>
      </c>
      <c r="N546" s="27">
        <v>4.851</v>
      </c>
      <c r="O546" s="27">
        <f t="shared" si="55"/>
        <v>4.8100000000000005</v>
      </c>
      <c r="P546" s="6">
        <v>4.8099999999999996</v>
      </c>
      <c r="Q546" s="6">
        <v>5.77</v>
      </c>
      <c r="R546" s="6">
        <v>5.2910000000000004</v>
      </c>
    </row>
    <row r="547" spans="1:18">
      <c r="A547" s="33" t="str">
        <f>'[1]Кальк (единичное)'!A561</f>
        <v>3.1.1.138.4.</v>
      </c>
      <c r="B547" s="38" t="str">
        <f>'[1]Кальк (единичное)'!B561</f>
        <v>определение колотых ядер</v>
      </c>
      <c r="C547" s="47" t="str">
        <f>'[2]Кальк (единичное)'!N490</f>
        <v>исследование</v>
      </c>
      <c r="D547" s="33">
        <f>'[1]Кальк (единичное)'!L561</f>
        <v>5.73</v>
      </c>
      <c r="E547" s="33">
        <f>'[1]Кальк (единичное)'!M561</f>
        <v>6.88</v>
      </c>
      <c r="F547" s="33">
        <f>'[1]Кальк (последующее)'!L526</f>
        <v>5.16</v>
      </c>
      <c r="G547" s="40">
        <f>'[1]Кальк (последующее)'!M526</f>
        <v>6.19</v>
      </c>
      <c r="H547" s="35">
        <v>5</v>
      </c>
      <c r="I547" s="39">
        <f t="shared" si="52"/>
        <v>5.44</v>
      </c>
      <c r="J547" s="39">
        <f t="shared" si="53"/>
        <v>6.53</v>
      </c>
      <c r="K547" s="39">
        <f t="shared" si="50"/>
        <v>4.9000000000000004</v>
      </c>
      <c r="L547" s="39">
        <f t="shared" si="51"/>
        <v>5.88</v>
      </c>
      <c r="M547" s="6">
        <f t="shared" si="54"/>
        <v>1.130977130977131</v>
      </c>
      <c r="N547" s="27">
        <v>4.851</v>
      </c>
      <c r="O547" s="27">
        <f t="shared" si="55"/>
        <v>4.8100000000000005</v>
      </c>
      <c r="P547" s="6">
        <v>4.8099999999999996</v>
      </c>
      <c r="Q547" s="6">
        <v>5.77</v>
      </c>
      <c r="R547" s="6">
        <v>5.2910000000000004</v>
      </c>
    </row>
    <row r="548" spans="1:18">
      <c r="A548" s="33" t="str">
        <f>'[1]Кальк (единичное)'!A562</f>
        <v>3.1.1.139.</v>
      </c>
      <c r="B548" s="38" t="str">
        <f>'[1]Кальк (единичное)'!B562</f>
        <v>определение дробленых семян</v>
      </c>
      <c r="C548" s="47" t="str">
        <f>'[2]Кальк (единичное)'!N491</f>
        <v>исследование</v>
      </c>
      <c r="D548" s="33">
        <f>'[1]Кальк (единичное)'!L562</f>
        <v>5.73</v>
      </c>
      <c r="E548" s="33">
        <f>'[1]Кальк (единичное)'!M562</f>
        <v>6.88</v>
      </c>
      <c r="F548" s="33">
        <f>'[1]Кальк (последующее)'!L527</f>
        <v>5.16</v>
      </c>
      <c r="G548" s="40">
        <f>'[1]Кальк (последующее)'!M527</f>
        <v>6.19</v>
      </c>
      <c r="H548" s="35">
        <v>5</v>
      </c>
      <c r="I548" s="39">
        <f t="shared" si="52"/>
        <v>5.44</v>
      </c>
      <c r="J548" s="39">
        <f t="shared" si="53"/>
        <v>6.53</v>
      </c>
      <c r="K548" s="39">
        <f t="shared" si="50"/>
        <v>4.9000000000000004</v>
      </c>
      <c r="L548" s="39">
        <f t="shared" si="51"/>
        <v>5.88</v>
      </c>
      <c r="M548" s="6">
        <f t="shared" si="54"/>
        <v>1.130977130977131</v>
      </c>
      <c r="N548" s="27">
        <v>4.851</v>
      </c>
      <c r="O548" s="27">
        <f t="shared" si="55"/>
        <v>4.8100000000000005</v>
      </c>
      <c r="P548" s="6">
        <v>4.8099999999999996</v>
      </c>
      <c r="Q548" s="6">
        <v>5.77</v>
      </c>
      <c r="R548" s="6">
        <v>5.2910000000000004</v>
      </c>
    </row>
    <row r="549" spans="1:18">
      <c r="A549" s="33" t="str">
        <f>'[1]Кальк (единичное)'!A563</f>
        <v>3.1.1.140.</v>
      </c>
      <c r="B549" s="38" t="str">
        <f>'[1]Кальк (единичное)'!B563</f>
        <v>определение нешелушенных зерен</v>
      </c>
      <c r="C549" s="47" t="str">
        <f>'[2]Кальк (единичное)'!N492</f>
        <v>исследование</v>
      </c>
      <c r="D549" s="33">
        <f>'[1]Кальк (единичное)'!L563</f>
        <v>5.73</v>
      </c>
      <c r="E549" s="33">
        <f>'[1]Кальк (единичное)'!M563</f>
        <v>6.88</v>
      </c>
      <c r="F549" s="33">
        <f>'[1]Кальк (последующее)'!L528</f>
        <v>5.16</v>
      </c>
      <c r="G549" s="40">
        <f>'[1]Кальк (последующее)'!M528</f>
        <v>6.19</v>
      </c>
      <c r="H549" s="35">
        <v>5</v>
      </c>
      <c r="I549" s="39">
        <f t="shared" si="52"/>
        <v>5.44</v>
      </c>
      <c r="J549" s="39">
        <f t="shared" si="53"/>
        <v>6.53</v>
      </c>
      <c r="K549" s="39">
        <f t="shared" si="50"/>
        <v>4.9000000000000004</v>
      </c>
      <c r="L549" s="39">
        <f t="shared" si="51"/>
        <v>5.88</v>
      </c>
      <c r="M549" s="6">
        <f t="shared" si="54"/>
        <v>1.130977130977131</v>
      </c>
      <c r="N549" s="27">
        <v>4.851</v>
      </c>
      <c r="O549" s="27">
        <f t="shared" si="55"/>
        <v>4.8100000000000005</v>
      </c>
      <c r="P549" s="6">
        <v>4.8099999999999996</v>
      </c>
      <c r="Q549" s="6">
        <v>5.77</v>
      </c>
      <c r="R549" s="6">
        <v>5.2910000000000004</v>
      </c>
    </row>
    <row r="550" spans="1:18" ht="33">
      <c r="A550" s="33" t="str">
        <f>'[1]Кальк (единичное)'!A564</f>
        <v>3.1.1.146.</v>
      </c>
      <c r="B550" s="38" t="str">
        <f>'[1]Кальк (единичное)'!B564</f>
        <v>определение масличной примеси в семенах масличных</v>
      </c>
      <c r="C550" s="47" t="str">
        <f>'[2]Кальк (единичное)'!N493</f>
        <v>исследование</v>
      </c>
      <c r="D550" s="33">
        <f>'[1]Кальк (единичное)'!L564</f>
        <v>7.23</v>
      </c>
      <c r="E550" s="33">
        <f>'[1]Кальк (единичное)'!M564</f>
        <v>8.68</v>
      </c>
      <c r="F550" s="33">
        <f>'[1]Кальк (последующее)'!L529</f>
        <v>4.29</v>
      </c>
      <c r="G550" s="40">
        <f>'[1]Кальк (последующее)'!M529</f>
        <v>5.15</v>
      </c>
      <c r="H550" s="35"/>
      <c r="I550" s="39">
        <f t="shared" si="52"/>
        <v>7.23</v>
      </c>
      <c r="J550" s="39">
        <f t="shared" si="53"/>
        <v>8.68</v>
      </c>
      <c r="K550" s="39">
        <f t="shared" si="50"/>
        <v>4.29</v>
      </c>
      <c r="L550" s="39">
        <f t="shared" si="51"/>
        <v>5.15</v>
      </c>
      <c r="M550" s="6">
        <f t="shared" si="54"/>
        <v>1.1494435612082672</v>
      </c>
      <c r="N550" s="27">
        <v>6.3579999999999997</v>
      </c>
      <c r="O550" s="27">
        <f t="shared" si="55"/>
        <v>6.29</v>
      </c>
      <c r="P550" s="6">
        <v>6.29</v>
      </c>
      <c r="Q550" s="6">
        <v>7.55</v>
      </c>
      <c r="R550" s="6">
        <v>6.9189999999999996</v>
      </c>
    </row>
    <row r="551" spans="1:18" ht="36" customHeight="1">
      <c r="A551" s="33" t="str">
        <f>'[1]Кальк (единичное)'!A565</f>
        <v>3.1.1.148.</v>
      </c>
      <c r="B551" s="38" t="str">
        <f>'[1]Кальк (единичное)'!B565</f>
        <v>определение уксусной кислоты (ацетата) ферментативным методом в соковой продукции</v>
      </c>
      <c r="C551" s="47" t="str">
        <f>'[2]Кальк (единичное)'!N494</f>
        <v>исследование</v>
      </c>
      <c r="D551" s="33">
        <f>'[1]Кальк (единичное)'!L565</f>
        <v>38.380000000000003</v>
      </c>
      <c r="E551" s="33">
        <f>'[1]Кальк (единичное)'!M565</f>
        <v>46.06</v>
      </c>
      <c r="F551" s="33">
        <f>'[1]Кальк (последующее)'!L530</f>
        <v>22.98</v>
      </c>
      <c r="G551" s="40">
        <f>'[1]Кальк (последующее)'!M530</f>
        <v>27.58</v>
      </c>
      <c r="H551" s="35">
        <v>80</v>
      </c>
      <c r="I551" s="39">
        <f t="shared" si="52"/>
        <v>7.68</v>
      </c>
      <c r="J551" s="39">
        <f t="shared" si="53"/>
        <v>9.2200000000000006</v>
      </c>
      <c r="K551" s="39">
        <f t="shared" si="50"/>
        <v>4.5999999999999996</v>
      </c>
      <c r="L551" s="39">
        <f t="shared" si="51"/>
        <v>5.52</v>
      </c>
      <c r="M551" s="6">
        <f t="shared" si="54"/>
        <v>1.1779141104294479</v>
      </c>
      <c r="N551" s="27">
        <v>6.5890000000000004</v>
      </c>
      <c r="O551" s="27">
        <f t="shared" si="55"/>
        <v>6.52</v>
      </c>
      <c r="P551" s="6">
        <v>6.52</v>
      </c>
      <c r="Q551" s="6">
        <v>7.82</v>
      </c>
      <c r="R551" s="6">
        <v>7.1719999999999997</v>
      </c>
    </row>
    <row r="552" spans="1:18" ht="33">
      <c r="A552" s="33" t="str">
        <f>'[1]Кальк (единичное)'!A566</f>
        <v>3.1.1.149.</v>
      </c>
      <c r="B552" s="38" t="str">
        <f>'[1]Кальк (единичное)'!B566</f>
        <v>определение L-яблочной кислоты в соковой продукции</v>
      </c>
      <c r="C552" s="47" t="str">
        <f>'[2]Кальк (единичное)'!N495</f>
        <v>исследование</v>
      </c>
      <c r="D552" s="33">
        <f>'[1]Кальк (единичное)'!L566</f>
        <v>48.31</v>
      </c>
      <c r="E552" s="33">
        <f>'[1]Кальк (единичное)'!M566</f>
        <v>57.97</v>
      </c>
      <c r="F552" s="33">
        <f>'[1]Кальк (последующее)'!L531</f>
        <v>31.96</v>
      </c>
      <c r="G552" s="40">
        <f>'[1]Кальк (последующее)'!M531</f>
        <v>38.35</v>
      </c>
      <c r="H552" s="35">
        <v>77</v>
      </c>
      <c r="I552" s="39">
        <f t="shared" si="52"/>
        <v>11.11</v>
      </c>
      <c r="J552" s="39">
        <f t="shared" si="53"/>
        <v>13.33</v>
      </c>
      <c r="K552" s="39">
        <f t="shared" si="50"/>
        <v>7.35</v>
      </c>
      <c r="L552" s="39">
        <f t="shared" si="51"/>
        <v>8.82</v>
      </c>
      <c r="M552" s="6">
        <f t="shared" si="54"/>
        <v>1.150103519668737</v>
      </c>
      <c r="N552" s="27">
        <v>6.6440000000000001</v>
      </c>
      <c r="O552" s="27">
        <f t="shared" si="55"/>
        <v>9.66</v>
      </c>
      <c r="P552" s="6">
        <v>9.66</v>
      </c>
      <c r="Q552" s="6">
        <v>11.59</v>
      </c>
      <c r="R552" s="6">
        <v>10.625999999999999</v>
      </c>
    </row>
    <row r="553" spans="1:18" ht="49.5">
      <c r="A553" s="33" t="str">
        <f>'[1]Кальк (единичное)'!A567</f>
        <v>3.1.1.150.</v>
      </c>
      <c r="B553" s="38" t="str">
        <f>'[1]Кальк (единичное)'!B567</f>
        <v>определение D- и L-молочной кислоты в соках фруктовых и овощных с готовым набором реактивов</v>
      </c>
      <c r="C553" s="47" t="str">
        <f>'[2]Кальк (единичное)'!N496</f>
        <v>исследование</v>
      </c>
      <c r="D553" s="33">
        <f>'[1]Кальк (единичное)'!L567</f>
        <v>48.31</v>
      </c>
      <c r="E553" s="33">
        <f>'[1]Кальк (единичное)'!M567</f>
        <v>57.97</v>
      </c>
      <c r="F553" s="33">
        <f>'[1]Кальк (последующее)'!L532</f>
        <v>31.96</v>
      </c>
      <c r="G553" s="40">
        <f>'[1]Кальк (последующее)'!M532</f>
        <v>38.35</v>
      </c>
      <c r="H553" s="35">
        <v>77</v>
      </c>
      <c r="I553" s="39">
        <f t="shared" si="52"/>
        <v>11.11</v>
      </c>
      <c r="J553" s="39">
        <f t="shared" si="53"/>
        <v>13.33</v>
      </c>
      <c r="K553" s="39">
        <f t="shared" si="50"/>
        <v>7.35</v>
      </c>
      <c r="L553" s="39">
        <f t="shared" si="51"/>
        <v>8.82</v>
      </c>
      <c r="M553" s="6">
        <f t="shared" si="54"/>
        <v>1.150103519668737</v>
      </c>
      <c r="N553" s="27">
        <v>6.6440000000000001</v>
      </c>
      <c r="O553" s="27">
        <f t="shared" si="55"/>
        <v>9.66</v>
      </c>
      <c r="P553" s="6">
        <v>9.66</v>
      </c>
      <c r="Q553" s="6">
        <v>11.59</v>
      </c>
      <c r="R553" s="6">
        <v>10.625999999999999</v>
      </c>
    </row>
    <row r="554" spans="1:18" ht="33">
      <c r="A554" s="33" t="str">
        <f>'[1]Кальк (единичное)'!A568</f>
        <v>3.1.1.155.</v>
      </c>
      <c r="B554" s="38" t="str">
        <f>'[1]Кальк (единичное)'!B568</f>
        <v>определение анизидинового числа в жирах животных и маслах растительных (фотометрия)</v>
      </c>
      <c r="C554" s="47" t="str">
        <f>'[2]Кальк (единичное)'!N497</f>
        <v>исследование</v>
      </c>
      <c r="D554" s="33">
        <f>'[1]Кальк (единичное)'!L568</f>
        <v>29.93</v>
      </c>
      <c r="E554" s="33">
        <f>'[1]Кальк (единичное)'!M568</f>
        <v>35.92</v>
      </c>
      <c r="F554" s="33">
        <f>'[1]Кальк (последующее)'!L533</f>
        <v>24.22</v>
      </c>
      <c r="G554" s="40">
        <f>'[1]Кальк (последующее)'!M533</f>
        <v>29.06</v>
      </c>
      <c r="H554" s="35">
        <v>63</v>
      </c>
      <c r="I554" s="39">
        <f t="shared" si="52"/>
        <v>11.07</v>
      </c>
      <c r="J554" s="39">
        <f t="shared" si="53"/>
        <v>13.28</v>
      </c>
      <c r="K554" s="39">
        <f t="shared" si="50"/>
        <v>8.9600000000000009</v>
      </c>
      <c r="L554" s="39">
        <f t="shared" si="51"/>
        <v>10.75</v>
      </c>
      <c r="M554" s="6">
        <f t="shared" si="54"/>
        <v>1.1204453441295545</v>
      </c>
      <c r="N554" s="27">
        <v>9.8780000000000001</v>
      </c>
      <c r="O554" s="27">
        <f t="shared" si="55"/>
        <v>9.8800000000000008</v>
      </c>
      <c r="P554" s="6">
        <v>9.8800000000000008</v>
      </c>
      <c r="Q554" s="6">
        <v>11.86</v>
      </c>
      <c r="R554" s="6">
        <v>10.868</v>
      </c>
    </row>
    <row r="555" spans="1:18" ht="33">
      <c r="A555" s="33" t="str">
        <f>'[1]Кальк (единичное)'!A569</f>
        <v>3.1.3.</v>
      </c>
      <c r="B555" s="38" t="str">
        <f>'[1]Кальк (единичное)'!B569</f>
        <v>остаточные количества пестицидов и микотоксинов:</v>
      </c>
      <c r="C555" s="47"/>
      <c r="D555" s="33">
        <f>'[1]Кальк (единичное)'!L569</f>
        <v>0</v>
      </c>
      <c r="E555" s="33">
        <f>'[1]Кальк (единичное)'!M569</f>
        <v>0</v>
      </c>
      <c r="F555" s="33">
        <f>'[1]Кальк (последующее)'!L534</f>
        <v>0</v>
      </c>
      <c r="G555" s="40">
        <f>'[1]Кальк (последующее)'!M534</f>
        <v>0</v>
      </c>
      <c r="H555" s="35"/>
      <c r="I555" s="39">
        <f t="shared" si="52"/>
        <v>0</v>
      </c>
      <c r="J555" s="39">
        <f t="shared" si="53"/>
        <v>0</v>
      </c>
      <c r="K555" s="39">
        <f t="shared" si="50"/>
        <v>0</v>
      </c>
      <c r="L555" s="39">
        <f t="shared" si="51"/>
        <v>0</v>
      </c>
      <c r="M555" s="6" t="e">
        <f t="shared" si="54"/>
        <v>#DIV/0!</v>
      </c>
      <c r="N555" s="27">
        <v>0</v>
      </c>
      <c r="O555" s="27" t="e">
        <f t="shared" si="55"/>
        <v>#DIV/0!</v>
      </c>
      <c r="P555" s="6">
        <v>0</v>
      </c>
      <c r="Q555" s="6">
        <v>0</v>
      </c>
      <c r="R555" s="6">
        <v>0</v>
      </c>
    </row>
    <row r="556" spans="1:18" ht="33">
      <c r="A556" s="38" t="str">
        <f>'[1]Кальк (единичное)'!A570</f>
        <v>3.1.3.1.</v>
      </c>
      <c r="B556" s="38" t="str">
        <f>'[1]Кальк (единичное)'!B570</f>
        <v>определение мочевиносодержащих пестицидов методом ТСХ:</v>
      </c>
      <c r="C556" s="47"/>
      <c r="D556" s="33"/>
      <c r="E556" s="33"/>
      <c r="F556" s="33"/>
      <c r="G556" s="40"/>
      <c r="H556" s="35"/>
      <c r="I556" s="39"/>
      <c r="J556" s="39"/>
      <c r="K556" s="39">
        <f t="shared" si="50"/>
        <v>0</v>
      </c>
      <c r="L556" s="39">
        <f t="shared" si="51"/>
        <v>0</v>
      </c>
      <c r="M556" s="6" t="e">
        <f t="shared" si="54"/>
        <v>#DIV/0!</v>
      </c>
      <c r="N556" s="27">
        <v>0</v>
      </c>
      <c r="O556" s="27" t="e">
        <f t="shared" si="55"/>
        <v>#DIV/0!</v>
      </c>
      <c r="R556" s="6">
        <v>0</v>
      </c>
    </row>
    <row r="557" spans="1:18" ht="33">
      <c r="A557" s="33" t="str">
        <f>'[1]Кальк (единичное)'!A571</f>
        <v>3.1.3.1.1.</v>
      </c>
      <c r="B557" s="38" t="str">
        <f>'[1]Кальк (единичное)'!B571</f>
        <v xml:space="preserve">определение мочевиносодержащих пестицидов (топсин М) (ТСХ) </v>
      </c>
      <c r="C557" s="47" t="s">
        <v>80</v>
      </c>
      <c r="D557" s="33">
        <f>'[1]Кальк (единичное)'!L571</f>
        <v>34.22</v>
      </c>
      <c r="E557" s="33">
        <f>'[1]Кальк (единичное)'!M571</f>
        <v>41.06</v>
      </c>
      <c r="F557" s="33">
        <f>'[1]Кальк (последующее)'!L536</f>
        <v>11.39</v>
      </c>
      <c r="G557" s="40">
        <f>'[1]Кальк (последующее)'!M536</f>
        <v>13.67</v>
      </c>
      <c r="H557" s="35">
        <v>51</v>
      </c>
      <c r="I557" s="39">
        <f t="shared" si="52"/>
        <v>16.77</v>
      </c>
      <c r="J557" s="39">
        <f t="shared" si="53"/>
        <v>20.12</v>
      </c>
      <c r="K557" s="39">
        <f t="shared" si="50"/>
        <v>5.58</v>
      </c>
      <c r="L557" s="39">
        <f t="shared" si="51"/>
        <v>6.7</v>
      </c>
      <c r="M557" s="6">
        <f t="shared" si="54"/>
        <v>1.1400407885791977</v>
      </c>
      <c r="N557" s="27">
        <v>15.246</v>
      </c>
      <c r="O557" s="27">
        <f t="shared" si="55"/>
        <v>14.71</v>
      </c>
      <c r="P557" s="6">
        <v>14.71</v>
      </c>
      <c r="Q557" s="6">
        <v>17.649999999999999</v>
      </c>
      <c r="R557" s="6">
        <v>16.181000000000001</v>
      </c>
    </row>
    <row r="558" spans="1:18" ht="33">
      <c r="A558" s="33" t="str">
        <f>'[1]Кальк (единичное)'!A572</f>
        <v>3.1.3.1.2.</v>
      </c>
      <c r="B558" s="38" t="str">
        <f>'[1]Кальк (единичное)'!B572</f>
        <v>определение мочевиносодержащих пестицидов (универсальный метод) (ТСХ)</v>
      </c>
      <c r="C558" s="47" t="s">
        <v>80</v>
      </c>
      <c r="D558" s="33">
        <f>'[1]Кальк (единичное)'!L572</f>
        <v>34.22</v>
      </c>
      <c r="E558" s="33">
        <f>'[1]Кальк (единичное)'!M572</f>
        <v>41.06</v>
      </c>
      <c r="F558" s="33">
        <f>'[1]Кальк (последующее)'!L537</f>
        <v>2.89</v>
      </c>
      <c r="G558" s="40">
        <f>'[1]Кальк (последующее)'!M537</f>
        <v>3.47</v>
      </c>
      <c r="H558" s="35">
        <v>51</v>
      </c>
      <c r="I558" s="39">
        <f t="shared" si="52"/>
        <v>16.77</v>
      </c>
      <c r="J558" s="39">
        <f t="shared" si="53"/>
        <v>20.12</v>
      </c>
      <c r="K558" s="39">
        <f t="shared" si="50"/>
        <v>1.42</v>
      </c>
      <c r="L558" s="39">
        <f t="shared" si="51"/>
        <v>1.7</v>
      </c>
      <c r="M558" s="6">
        <f t="shared" si="54"/>
        <v>1.1400407885791977</v>
      </c>
      <c r="N558" s="27">
        <v>15.246</v>
      </c>
      <c r="O558" s="27">
        <f t="shared" si="55"/>
        <v>14.71</v>
      </c>
      <c r="P558" s="6">
        <v>14.71</v>
      </c>
      <c r="Q558" s="6">
        <v>17.649999999999999</v>
      </c>
      <c r="R558" s="6">
        <v>16.181000000000001</v>
      </c>
    </row>
    <row r="559" spans="1:18" ht="33">
      <c r="A559" s="33" t="str">
        <f>'[1]Кальк (единичное)'!A573</f>
        <v>3.1.3.1.3.</v>
      </c>
      <c r="B559" s="38" t="str">
        <f>'[1]Кальк (единичное)'!B573</f>
        <v>определение мочевиносодержащих пестицидов (ГЖХ)</v>
      </c>
      <c r="C559" s="47" t="s">
        <v>80</v>
      </c>
      <c r="D559" s="33">
        <f>'[1]Кальк (единичное)'!L573</f>
        <v>25.73</v>
      </c>
      <c r="E559" s="33">
        <f>'[1]Кальк (единичное)'!M573</f>
        <v>30.88</v>
      </c>
      <c r="F559" s="33">
        <f>'[1]Кальк (последующее)'!L538</f>
        <v>8.58</v>
      </c>
      <c r="G559" s="40">
        <f>'[1]Кальк (последующее)'!M538</f>
        <v>10.3</v>
      </c>
      <c r="H559" s="35">
        <v>49</v>
      </c>
      <c r="I559" s="39">
        <f t="shared" si="52"/>
        <v>13.12</v>
      </c>
      <c r="J559" s="39">
        <f t="shared" si="53"/>
        <v>15.74</v>
      </c>
      <c r="K559" s="39">
        <f t="shared" si="50"/>
        <v>4.38</v>
      </c>
      <c r="L559" s="39">
        <f t="shared" si="51"/>
        <v>5.26</v>
      </c>
      <c r="M559" s="6">
        <f t="shared" si="54"/>
        <v>1.1329879101899827</v>
      </c>
      <c r="N559" s="27">
        <v>12.000999999999999</v>
      </c>
      <c r="O559" s="27">
        <f t="shared" si="55"/>
        <v>11.58</v>
      </c>
      <c r="P559" s="6">
        <v>11.58</v>
      </c>
      <c r="Q559" s="6">
        <v>13.9</v>
      </c>
      <c r="R559" s="6">
        <v>12.738</v>
      </c>
    </row>
    <row r="560" spans="1:18">
      <c r="A560" s="33" t="str">
        <f>'[1]Кальк (единичное)'!A574</f>
        <v>3.1.3.2.</v>
      </c>
      <c r="B560" s="38" t="str">
        <f>'[1]Кальк (единичное)'!B574</f>
        <v xml:space="preserve">определение симмтриазинов: </v>
      </c>
      <c r="C560" s="47"/>
      <c r="D560" s="33">
        <f>'[1]Кальк (единичное)'!L574</f>
        <v>0</v>
      </c>
      <c r="E560" s="33">
        <f>'[1]Кальк (единичное)'!M574</f>
        <v>0</v>
      </c>
      <c r="F560" s="33">
        <f>'[1]Кальк (последующее)'!L539</f>
        <v>0</v>
      </c>
      <c r="G560" s="40">
        <f>'[1]Кальк (последующее)'!M539</f>
        <v>0</v>
      </c>
      <c r="H560" s="35"/>
      <c r="I560" s="39">
        <f t="shared" si="52"/>
        <v>0</v>
      </c>
      <c r="J560" s="39">
        <f t="shared" si="53"/>
        <v>0</v>
      </c>
      <c r="K560" s="39">
        <f t="shared" si="50"/>
        <v>0</v>
      </c>
      <c r="L560" s="39">
        <f t="shared" si="51"/>
        <v>0</v>
      </c>
      <c r="M560" s="6" t="e">
        <f t="shared" si="54"/>
        <v>#DIV/0!</v>
      </c>
      <c r="N560" s="27">
        <v>0</v>
      </c>
      <c r="O560" s="27" t="e">
        <f t="shared" si="55"/>
        <v>#DIV/0!</v>
      </c>
      <c r="P560" s="6">
        <v>0</v>
      </c>
      <c r="Q560" s="6">
        <v>0</v>
      </c>
      <c r="R560" s="6">
        <v>0</v>
      </c>
    </row>
    <row r="561" spans="1:18" ht="33">
      <c r="A561" s="33" t="str">
        <f>'[1]Кальк (единичное)'!A575</f>
        <v>3.1.3.2.1.</v>
      </c>
      <c r="B561" s="38" t="str">
        <f>'[1]Кальк (единичное)'!B575</f>
        <v>определение симмтриазинов в других объектах (ТСХ)</v>
      </c>
      <c r="C561" s="47"/>
      <c r="D561" s="33">
        <f>'[1]Кальк (единичное)'!L575</f>
        <v>0</v>
      </c>
      <c r="E561" s="33">
        <f>'[1]Кальк (единичное)'!M575</f>
        <v>0</v>
      </c>
      <c r="F561" s="33">
        <f>'[1]Кальк (последующее)'!L540</f>
        <v>0</v>
      </c>
      <c r="G561" s="40">
        <f>'[1]Кальк (последующее)'!M540</f>
        <v>0</v>
      </c>
      <c r="H561" s="35"/>
      <c r="I561" s="39">
        <f t="shared" si="52"/>
        <v>0</v>
      </c>
      <c r="J561" s="39">
        <f t="shared" si="53"/>
        <v>0</v>
      </c>
      <c r="K561" s="39">
        <f t="shared" si="50"/>
        <v>0</v>
      </c>
      <c r="L561" s="39">
        <f t="shared" si="51"/>
        <v>0</v>
      </c>
      <c r="M561" s="6" t="e">
        <f t="shared" si="54"/>
        <v>#DIV/0!</v>
      </c>
      <c r="N561" s="27">
        <v>0</v>
      </c>
      <c r="O561" s="27" t="e">
        <f t="shared" si="55"/>
        <v>#DIV/0!</v>
      </c>
      <c r="P561" s="6">
        <v>0</v>
      </c>
      <c r="Q561" s="6">
        <v>0</v>
      </c>
      <c r="R561" s="6">
        <v>0</v>
      </c>
    </row>
    <row r="562" spans="1:18">
      <c r="A562" s="33" t="str">
        <f>'[1]Кальк (единичное)'!A576</f>
        <v>3.1.3.2.1.1.</v>
      </c>
      <c r="B562" s="33" t="str">
        <f>'[1]Кальк (единичное)'!B576</f>
        <v>определение симм-триазинов (ТСХ) (зенкор)</v>
      </c>
      <c r="C562" s="47" t="s">
        <v>80</v>
      </c>
      <c r="D562" s="33">
        <f>'[1]Кальк (единичное)'!L576</f>
        <v>34.22</v>
      </c>
      <c r="E562" s="33">
        <f>'[1]Кальк (единичное)'!M576</f>
        <v>41.06</v>
      </c>
      <c r="F562" s="33">
        <f>'[1]Кальк (последующее)'!L541</f>
        <v>11.39</v>
      </c>
      <c r="G562" s="33">
        <f>'[1]Кальк (последующее)'!M541</f>
        <v>13.67</v>
      </c>
      <c r="H562" s="35">
        <v>56</v>
      </c>
      <c r="I562" s="39">
        <f t="shared" si="52"/>
        <v>15.06</v>
      </c>
      <c r="J562" s="39">
        <f t="shared" si="53"/>
        <v>18.07</v>
      </c>
      <c r="K562" s="39">
        <f t="shared" si="50"/>
        <v>5.01</v>
      </c>
      <c r="L562" s="39">
        <f t="shared" si="51"/>
        <v>6.01</v>
      </c>
      <c r="M562" s="6">
        <f t="shared" si="54"/>
        <v>1.0865800865800868</v>
      </c>
      <c r="N562" s="27">
        <v>15.246</v>
      </c>
      <c r="O562" s="27">
        <f t="shared" si="55"/>
        <v>13.859999999999998</v>
      </c>
      <c r="P562" s="6">
        <v>13.86</v>
      </c>
      <c r="Q562" s="6">
        <v>16.63</v>
      </c>
      <c r="R562" s="6">
        <v>15.246</v>
      </c>
    </row>
    <row r="563" spans="1:18" ht="33">
      <c r="A563" s="33" t="str">
        <f>'[1]Кальк (единичное)'!A577</f>
        <v>3.1.3.2.1.2.</v>
      </c>
      <c r="B563" s="38" t="str">
        <f>'[1]Кальк (единичное)'!B577</f>
        <v xml:space="preserve">определение симм-триазинов (ТСХ) (атразин, симазин и др.) </v>
      </c>
      <c r="C563" s="47" t="s">
        <v>80</v>
      </c>
      <c r="D563" s="33">
        <f>'[1]Кальк (единичное)'!L577</f>
        <v>34.22</v>
      </c>
      <c r="E563" s="33">
        <f>'[1]Кальк (единичное)'!M577</f>
        <v>41.06</v>
      </c>
      <c r="F563" s="33">
        <f>'[1]Кальк (последующее)'!L542</f>
        <v>11.39</v>
      </c>
      <c r="G563" s="33">
        <f>'[1]Кальк (последующее)'!M542</f>
        <v>13.67</v>
      </c>
      <c r="H563" s="35">
        <v>56</v>
      </c>
      <c r="I563" s="39">
        <f t="shared" si="52"/>
        <v>15.06</v>
      </c>
      <c r="J563" s="39">
        <f t="shared" si="53"/>
        <v>18.07</v>
      </c>
      <c r="K563" s="39">
        <f t="shared" si="50"/>
        <v>5.01</v>
      </c>
      <c r="L563" s="39">
        <f t="shared" si="51"/>
        <v>6.01</v>
      </c>
      <c r="M563" s="6">
        <f t="shared" si="54"/>
        <v>1.0865800865800868</v>
      </c>
      <c r="N563" s="27">
        <v>15.246</v>
      </c>
      <c r="O563" s="27">
        <f t="shared" si="55"/>
        <v>13.859999999999998</v>
      </c>
      <c r="P563" s="6">
        <v>13.86</v>
      </c>
      <c r="Q563" s="6">
        <v>16.63</v>
      </c>
      <c r="R563" s="6">
        <v>15.246</v>
      </c>
    </row>
    <row r="564" spans="1:18">
      <c r="A564" s="33" t="str">
        <f>'[1]Кальк (единичное)'!A578</f>
        <v>3.1.3.2.1.3.</v>
      </c>
      <c r="B564" s="33" t="str">
        <f>'[1]Кальк (единичное)'!B578</f>
        <v>определение симм-триазинов (ТСХ) (прометрин)</v>
      </c>
      <c r="C564" s="47" t="s">
        <v>80</v>
      </c>
      <c r="D564" s="33">
        <f>'[1]Кальк (единичное)'!L578</f>
        <v>34.22</v>
      </c>
      <c r="E564" s="33">
        <f>'[1]Кальк (единичное)'!M578</f>
        <v>41.06</v>
      </c>
      <c r="F564" s="33">
        <f>'[1]Кальк (последующее)'!L543</f>
        <v>11.39</v>
      </c>
      <c r="G564" s="33">
        <f>'[1]Кальк (последующее)'!M543</f>
        <v>13.67</v>
      </c>
      <c r="H564" s="35">
        <v>54</v>
      </c>
      <c r="I564" s="39">
        <f t="shared" si="52"/>
        <v>15.74</v>
      </c>
      <c r="J564" s="39">
        <f t="shared" si="53"/>
        <v>18.89</v>
      </c>
      <c r="K564" s="39">
        <f t="shared" si="50"/>
        <v>5.24</v>
      </c>
      <c r="L564" s="39">
        <f t="shared" si="51"/>
        <v>6.29</v>
      </c>
      <c r="M564" s="6">
        <f t="shared" si="54"/>
        <v>1.1356421356421358</v>
      </c>
      <c r="N564" s="27">
        <v>15.246</v>
      </c>
      <c r="O564" s="27">
        <f t="shared" si="55"/>
        <v>13.859999999999998</v>
      </c>
      <c r="P564" s="6">
        <v>13.86</v>
      </c>
      <c r="Q564" s="6">
        <v>16.63</v>
      </c>
      <c r="R564" s="6">
        <v>15.246</v>
      </c>
    </row>
    <row r="565" spans="1:18">
      <c r="A565" s="33" t="str">
        <f>'[1]Кальк (единичное)'!A579</f>
        <v>3.1.3.2.2.</v>
      </c>
      <c r="B565" s="38" t="str">
        <f>'[1]Кальк (единичное)'!B579</f>
        <v>определение симмтриазинов (ГЖХ)</v>
      </c>
      <c r="C565" s="47" t="str">
        <f>'[2]Кальк (единичное)'!N505</f>
        <v>исследование</v>
      </c>
      <c r="D565" s="33">
        <f>'[1]Кальк (единичное)'!L579</f>
        <v>25.73</v>
      </c>
      <c r="E565" s="33">
        <f>'[1]Кальк (единичное)'!M579</f>
        <v>30.88</v>
      </c>
      <c r="F565" s="33">
        <f>'[1]Кальк (последующее)'!L544</f>
        <v>8.58</v>
      </c>
      <c r="G565" s="40">
        <f>'[1]Кальк (последующее)'!M544</f>
        <v>10.3</v>
      </c>
      <c r="H565" s="35">
        <v>44</v>
      </c>
      <c r="I565" s="39">
        <f t="shared" si="52"/>
        <v>14.41</v>
      </c>
      <c r="J565" s="39">
        <f t="shared" si="53"/>
        <v>17.29</v>
      </c>
      <c r="K565" s="39">
        <f t="shared" si="50"/>
        <v>4.8</v>
      </c>
      <c r="L565" s="39">
        <f t="shared" si="51"/>
        <v>5.76</v>
      </c>
      <c r="M565" s="6">
        <f t="shared" si="54"/>
        <v>1.1337529504327302</v>
      </c>
      <c r="N565" s="27">
        <v>13.981</v>
      </c>
      <c r="O565" s="27">
        <f t="shared" si="55"/>
        <v>12.709999999999999</v>
      </c>
      <c r="P565" s="6">
        <v>12.71</v>
      </c>
      <c r="Q565" s="6">
        <v>15.25</v>
      </c>
      <c r="R565" s="6">
        <v>13.981</v>
      </c>
    </row>
    <row r="566" spans="1:18">
      <c r="A566" s="33" t="str">
        <f>'[1]Кальк (единичное)'!A580</f>
        <v>3.1.3.3.</v>
      </c>
      <c r="B566" s="38" t="str">
        <f>'[1]Кальк (единичное)'!B580</f>
        <v xml:space="preserve">определение медьсодержащих пестицидов: </v>
      </c>
      <c r="C566" s="47"/>
      <c r="D566" s="33">
        <f>'[1]Кальк (единичное)'!L580</f>
        <v>0</v>
      </c>
      <c r="E566" s="33">
        <f>'[1]Кальк (единичное)'!M580</f>
        <v>0</v>
      </c>
      <c r="F566" s="33">
        <f>'[1]Кальк (последующее)'!L545</f>
        <v>0</v>
      </c>
      <c r="G566" s="40">
        <f>'[1]Кальк (последующее)'!M545</f>
        <v>0</v>
      </c>
      <c r="H566" s="35"/>
      <c r="I566" s="39">
        <f t="shared" si="52"/>
        <v>0</v>
      </c>
      <c r="J566" s="39">
        <f t="shared" si="53"/>
        <v>0</v>
      </c>
      <c r="K566" s="39">
        <f t="shared" si="50"/>
        <v>0</v>
      </c>
      <c r="L566" s="39">
        <f t="shared" si="51"/>
        <v>0</v>
      </c>
      <c r="M566" s="6" t="e">
        <f t="shared" si="54"/>
        <v>#DIV/0!</v>
      </c>
      <c r="N566" s="27">
        <v>0</v>
      </c>
      <c r="O566" s="27" t="e">
        <f t="shared" si="55"/>
        <v>#DIV/0!</v>
      </c>
      <c r="P566" s="6">
        <v>0</v>
      </c>
      <c r="Q566" s="6">
        <v>0</v>
      </c>
      <c r="R566" s="6">
        <v>0</v>
      </c>
    </row>
    <row r="567" spans="1:18" ht="33">
      <c r="A567" s="33" t="str">
        <f>'[1]Кальк (единичное)'!A581</f>
        <v>3.1.3.3.1.</v>
      </c>
      <c r="B567" s="38" t="str">
        <f>'[1]Кальк (единичное)'!B581</f>
        <v>определение медьсодержащих пестицидов (ФЭК)</v>
      </c>
      <c r="C567" s="47" t="str">
        <f>'[2]Кальк (единичное)'!N507</f>
        <v>исследование</v>
      </c>
      <c r="D567" s="33">
        <f>'[1]Кальк (единичное)'!L581</f>
        <v>26.33</v>
      </c>
      <c r="E567" s="33">
        <f>'[1]Кальк (единичное)'!M581</f>
        <v>31.6</v>
      </c>
      <c r="F567" s="33">
        <f>'[1]Кальк (последующее)'!L546</f>
        <v>6.44</v>
      </c>
      <c r="G567" s="40">
        <f>'[1]Кальк (последующее)'!M546</f>
        <v>7.73</v>
      </c>
      <c r="H567" s="35">
        <v>69</v>
      </c>
      <c r="I567" s="39">
        <f t="shared" si="52"/>
        <v>8.16</v>
      </c>
      <c r="J567" s="39">
        <f t="shared" si="53"/>
        <v>9.7899999999999991</v>
      </c>
      <c r="K567" s="39">
        <f t="shared" si="50"/>
        <v>2</v>
      </c>
      <c r="L567" s="39">
        <f t="shared" si="51"/>
        <v>2.4</v>
      </c>
      <c r="M567" s="6">
        <f t="shared" si="54"/>
        <v>1.1476793248945147</v>
      </c>
      <c r="N567" s="27">
        <v>7.2380000000000004</v>
      </c>
      <c r="O567" s="27">
        <f t="shared" si="55"/>
        <v>7.11</v>
      </c>
      <c r="P567" s="6">
        <v>7.11</v>
      </c>
      <c r="Q567" s="6">
        <v>8.5299999999999994</v>
      </c>
      <c r="R567" s="6">
        <v>7.8209999999999997</v>
      </c>
    </row>
    <row r="568" spans="1:18" ht="33">
      <c r="A568" s="33" t="str">
        <f>'[1]Кальк (единичное)'!A582</f>
        <v>3.1.3.3.2.</v>
      </c>
      <c r="B568" s="38" t="str">
        <f>'[1]Кальк (единичное)'!B582</f>
        <v>определение медьсодержащих пестицидов с озолением пробы (КФК)</v>
      </c>
      <c r="C568" s="47" t="str">
        <f>'[2]Кальк (единичное)'!N508</f>
        <v>исследование</v>
      </c>
      <c r="D568" s="33">
        <f>'[1]Кальк (единичное)'!L582</f>
        <v>45.79</v>
      </c>
      <c r="E568" s="33">
        <f>'[1]Кальк (единичное)'!M582</f>
        <v>54.95</v>
      </c>
      <c r="F568" s="33">
        <f>'[1]Кальк (последующее)'!L547</f>
        <v>40.049999999999997</v>
      </c>
      <c r="G568" s="40">
        <f>'[1]Кальк (последующее)'!M547</f>
        <v>48.06</v>
      </c>
      <c r="H568" s="35">
        <v>67</v>
      </c>
      <c r="I568" s="39">
        <f t="shared" si="52"/>
        <v>15.11</v>
      </c>
      <c r="J568" s="39">
        <f t="shared" si="53"/>
        <v>18.13</v>
      </c>
      <c r="K568" s="39">
        <f t="shared" si="50"/>
        <v>13.22</v>
      </c>
      <c r="L568" s="39">
        <f t="shared" si="51"/>
        <v>15.86</v>
      </c>
      <c r="M568" s="6">
        <f t="shared" si="54"/>
        <v>1.1378012048192772</v>
      </c>
      <c r="N568" s="27">
        <v>13.805</v>
      </c>
      <c r="O568" s="27">
        <f t="shared" si="55"/>
        <v>13.28</v>
      </c>
      <c r="P568" s="6">
        <v>13.28</v>
      </c>
      <c r="Q568" s="6">
        <v>15.94</v>
      </c>
      <c r="R568" s="6">
        <v>14.608000000000001</v>
      </c>
    </row>
    <row r="569" spans="1:18">
      <c r="A569" s="33" t="str">
        <f>'[1]Кальк (единичное)'!A583</f>
        <v>3.1.3.4.</v>
      </c>
      <c r="B569" s="38" t="str">
        <f>'[1]Кальк (единичное)'!B583</f>
        <v xml:space="preserve">определение ртутьсодержащих пестицидов: </v>
      </c>
      <c r="C569" s="47"/>
      <c r="D569" s="33">
        <f>'[1]Кальк (единичное)'!L583</f>
        <v>0</v>
      </c>
      <c r="E569" s="33">
        <f>'[1]Кальк (единичное)'!M583</f>
        <v>0</v>
      </c>
      <c r="F569" s="33">
        <f>'[1]Кальк (последующее)'!L548</f>
        <v>0</v>
      </c>
      <c r="G569" s="40">
        <f>'[1]Кальк (последующее)'!M548</f>
        <v>0</v>
      </c>
      <c r="H569" s="35"/>
      <c r="I569" s="39">
        <f t="shared" si="52"/>
        <v>0</v>
      </c>
      <c r="J569" s="39">
        <f t="shared" si="53"/>
        <v>0</v>
      </c>
      <c r="K569" s="39">
        <f t="shared" si="50"/>
        <v>0</v>
      </c>
      <c r="L569" s="39">
        <f t="shared" si="51"/>
        <v>0</v>
      </c>
      <c r="M569" s="6" t="e">
        <f t="shared" si="54"/>
        <v>#DIV/0!</v>
      </c>
      <c r="N569" s="27">
        <v>0</v>
      </c>
      <c r="O569" s="27" t="e">
        <f t="shared" si="55"/>
        <v>#DIV/0!</v>
      </c>
      <c r="P569" s="6">
        <v>0</v>
      </c>
      <c r="Q569" s="6">
        <v>0</v>
      </c>
      <c r="R569" s="6">
        <v>0</v>
      </c>
    </row>
    <row r="570" spans="1:18" ht="33">
      <c r="A570" s="33" t="str">
        <f>'[1]Кальк (единичное)'!A584</f>
        <v>3.1.3.4.1.</v>
      </c>
      <c r="B570" s="38" t="str">
        <f>'[1]Кальк (единичное)'!B584</f>
        <v>определение ртутьсодержащих пестицидов (ТСХ)</v>
      </c>
      <c r="C570" s="47" t="str">
        <f>'[2]Кальк (единичное)'!N510</f>
        <v>исследование</v>
      </c>
      <c r="D570" s="33">
        <f>'[1]Кальк (единичное)'!L584</f>
        <v>40.03</v>
      </c>
      <c r="E570" s="33">
        <f>'[1]Кальк (единичное)'!M584</f>
        <v>48.04</v>
      </c>
      <c r="F570" s="33">
        <f>'[1]Кальк (последующее)'!L549</f>
        <v>24.22</v>
      </c>
      <c r="G570" s="40">
        <f>'[1]Кальк (последующее)'!M549</f>
        <v>29.06</v>
      </c>
      <c r="H570" s="35">
        <v>45</v>
      </c>
      <c r="I570" s="39">
        <f t="shared" si="52"/>
        <v>22.02</v>
      </c>
      <c r="J570" s="39">
        <f t="shared" si="53"/>
        <v>26.42</v>
      </c>
      <c r="K570" s="39">
        <f t="shared" ref="K570:K645" si="56">ROUND(F570-(F570*H570/100),2)</f>
        <v>13.32</v>
      </c>
      <c r="L570" s="39">
        <f t="shared" ref="L570:L645" si="57">ROUND(K570*20/100+K570,2)</f>
        <v>15.98</v>
      </c>
      <c r="M570" s="6">
        <f t="shared" si="54"/>
        <v>1.146277980218636</v>
      </c>
      <c r="N570" s="27">
        <v>20.030999999999999</v>
      </c>
      <c r="O570" s="27">
        <f t="shared" si="55"/>
        <v>19.21</v>
      </c>
      <c r="P570" s="6">
        <v>19.21</v>
      </c>
      <c r="Q570" s="6">
        <v>23.05</v>
      </c>
      <c r="R570" s="6">
        <v>21.131</v>
      </c>
    </row>
    <row r="571" spans="1:18" ht="33">
      <c r="A571" s="33" t="str">
        <f>'[1]Кальк (единичное)'!A585</f>
        <v>3.1.3.4.2.</v>
      </c>
      <c r="B571" s="38" t="str">
        <f>'[1]Кальк (единичное)'!B585</f>
        <v>определение ртутьсодержащих пестицидов (ГЖХ)</v>
      </c>
      <c r="C571" s="47" t="str">
        <f>'[2]Кальк (единичное)'!N511</f>
        <v>исследование</v>
      </c>
      <c r="D571" s="33">
        <f>'[1]Кальк (единичное)'!L585</f>
        <v>35.75</v>
      </c>
      <c r="E571" s="33">
        <f>'[1]Кальк (единичное)'!M585</f>
        <v>42.9</v>
      </c>
      <c r="F571" s="33">
        <f>'[1]Кальк (последующее)'!L550</f>
        <v>21.4</v>
      </c>
      <c r="G571" s="40">
        <f>'[1]Кальк (последующее)'!M550</f>
        <v>25.68</v>
      </c>
      <c r="H571" s="35">
        <v>50</v>
      </c>
      <c r="I571" s="39">
        <f t="shared" si="52"/>
        <v>17.88</v>
      </c>
      <c r="J571" s="39">
        <f t="shared" si="53"/>
        <v>21.46</v>
      </c>
      <c r="K571" s="39">
        <f t="shared" si="56"/>
        <v>10.7</v>
      </c>
      <c r="L571" s="39">
        <f t="shared" si="57"/>
        <v>12.84</v>
      </c>
      <c r="M571" s="6">
        <f t="shared" si="54"/>
        <v>1.1366815003178639</v>
      </c>
      <c r="N571" s="27">
        <v>16.28</v>
      </c>
      <c r="O571" s="27">
        <f t="shared" si="55"/>
        <v>15.73</v>
      </c>
      <c r="P571" s="6">
        <v>15.73</v>
      </c>
      <c r="Q571" s="6">
        <v>18.88</v>
      </c>
      <c r="R571" s="6">
        <v>17.303000000000001</v>
      </c>
    </row>
    <row r="572" spans="1:18" ht="19.5" customHeight="1">
      <c r="A572" s="33" t="str">
        <f>'[1]Кальк (единичное)'!A586</f>
        <v>3.1.3.5.</v>
      </c>
      <c r="B572" s="38" t="str">
        <f>'[1]Кальк (единичное)'!B586</f>
        <v>определение хлоропроизводных феноксикислот:</v>
      </c>
      <c r="C572" s="47"/>
      <c r="D572" s="33">
        <f>'[1]Кальк (единичное)'!L586</f>
        <v>0</v>
      </c>
      <c r="E572" s="33">
        <f>'[1]Кальк (единичное)'!M586</f>
        <v>0</v>
      </c>
      <c r="F572" s="33">
        <f>'[1]Кальк (последующее)'!L551</f>
        <v>0</v>
      </c>
      <c r="G572" s="40">
        <f>'[1]Кальк (последующее)'!M551</f>
        <v>0</v>
      </c>
      <c r="H572" s="35"/>
      <c r="I572" s="39">
        <f t="shared" si="52"/>
        <v>0</v>
      </c>
      <c r="J572" s="39">
        <f t="shared" si="53"/>
        <v>0</v>
      </c>
      <c r="K572" s="39">
        <f t="shared" si="56"/>
        <v>0</v>
      </c>
      <c r="L572" s="39">
        <f t="shared" si="57"/>
        <v>0</v>
      </c>
      <c r="M572" s="6" t="e">
        <f t="shared" si="54"/>
        <v>#DIV/0!</v>
      </c>
      <c r="N572" s="27">
        <v>0</v>
      </c>
      <c r="O572" s="27" t="e">
        <f t="shared" si="55"/>
        <v>#DIV/0!</v>
      </c>
      <c r="P572" s="6">
        <v>0</v>
      </c>
      <c r="Q572" s="6">
        <v>0</v>
      </c>
      <c r="R572" s="6">
        <v>0</v>
      </c>
    </row>
    <row r="573" spans="1:18" ht="33">
      <c r="A573" s="33" t="str">
        <f>'[1]Кальк (единичное)'!A587</f>
        <v>3.1.3.5.1.</v>
      </c>
      <c r="B573" s="38" t="str">
        <f>'[1]Кальк (единичное)'!B587</f>
        <v>определение хлоропроизводных феноксикислот – 2,4 Д (ТСХ)</v>
      </c>
      <c r="C573" s="47"/>
      <c r="D573" s="33">
        <f>'[1]Кальк (единичное)'!L587</f>
        <v>0</v>
      </c>
      <c r="E573" s="33">
        <f>'[1]Кальк (единичное)'!M587</f>
        <v>0</v>
      </c>
      <c r="F573" s="33">
        <f>'[1]Кальк (последующее)'!L552</f>
        <v>0</v>
      </c>
      <c r="G573" s="40">
        <f>'[1]Кальк (последующее)'!M552</f>
        <v>0</v>
      </c>
      <c r="H573" s="35"/>
      <c r="I573" s="39">
        <f t="shared" si="52"/>
        <v>0</v>
      </c>
      <c r="J573" s="39">
        <f t="shared" si="53"/>
        <v>0</v>
      </c>
      <c r="K573" s="39">
        <f t="shared" si="56"/>
        <v>0</v>
      </c>
      <c r="L573" s="39">
        <f t="shared" si="57"/>
        <v>0</v>
      </c>
      <c r="M573" s="6" t="e">
        <f t="shared" si="54"/>
        <v>#DIV/0!</v>
      </c>
      <c r="N573" s="27">
        <v>0</v>
      </c>
      <c r="O573" s="27" t="e">
        <f t="shared" si="55"/>
        <v>#DIV/0!</v>
      </c>
      <c r="P573" s="6">
        <v>0</v>
      </c>
      <c r="Q573" s="6">
        <v>0</v>
      </c>
      <c r="R573" s="6">
        <v>0</v>
      </c>
    </row>
    <row r="574" spans="1:18" ht="33">
      <c r="A574" s="38" t="str">
        <f>'[1]Кальк (единичное)'!A588</f>
        <v>3.1.3.5.1.1.</v>
      </c>
      <c r="B574" s="38" t="str">
        <f>'[1]Кальк (единичное)'!B588</f>
        <v>определение хлоропроизводных феноксикислот – 2,4 Д (ТСХ)</v>
      </c>
      <c r="C574" s="47" t="s">
        <v>83</v>
      </c>
      <c r="D574" s="33">
        <f>'[1]Кальк (единичное)'!L588</f>
        <v>48.56</v>
      </c>
      <c r="E574" s="33">
        <f>'[1]Кальк (единичное)'!M588</f>
        <v>58.27</v>
      </c>
      <c r="F574" s="33">
        <f>'[1]Кальк (последующее)'!L553</f>
        <v>15.69</v>
      </c>
      <c r="G574" s="33">
        <f>'[1]Кальк (последующее)'!M553</f>
        <v>18.829999999999998</v>
      </c>
      <c r="H574" s="35">
        <v>43</v>
      </c>
      <c r="I574" s="39">
        <f t="shared" si="52"/>
        <v>27.68</v>
      </c>
      <c r="J574" s="39">
        <f t="shared" si="53"/>
        <v>33.22</v>
      </c>
      <c r="K574" s="39">
        <f t="shared" si="56"/>
        <v>8.94</v>
      </c>
      <c r="L574" s="39">
        <f t="shared" si="57"/>
        <v>10.73</v>
      </c>
      <c r="M574" s="6">
        <f t="shared" si="54"/>
        <v>1.0962376237623763</v>
      </c>
      <c r="N574" s="27">
        <v>27.774999999999999</v>
      </c>
      <c r="O574" s="27">
        <f t="shared" si="55"/>
        <v>25.249999999999996</v>
      </c>
      <c r="P574" s="6">
        <v>25.25</v>
      </c>
      <c r="Q574" s="6">
        <v>30.3</v>
      </c>
      <c r="R574" s="6">
        <v>27.774999999999999</v>
      </c>
    </row>
    <row r="575" spans="1:18" ht="33">
      <c r="A575" s="38" t="str">
        <f>'[1]Кальк (единичное)'!A589</f>
        <v>3.1.3.5.1.2.</v>
      </c>
      <c r="B575" s="38" t="str">
        <f>'[1]Кальк (единичное)'!B589</f>
        <v xml:space="preserve">определение хлорпроизводных феноксикислот – 2,4Д (ГЖХ) </v>
      </c>
      <c r="C575" s="47" t="s">
        <v>83</v>
      </c>
      <c r="D575" s="33">
        <f>'[1]Кальк (единичное)'!L589</f>
        <v>48.56</v>
      </c>
      <c r="E575" s="33">
        <f>'[1]Кальк (единичное)'!M589</f>
        <v>58.27</v>
      </c>
      <c r="F575" s="33">
        <f>'[1]Кальк (последующее)'!L554</f>
        <v>15.69</v>
      </c>
      <c r="G575" s="33">
        <f>'[1]Кальк (последующее)'!M554</f>
        <v>18.829999999999998</v>
      </c>
      <c r="H575" s="35">
        <v>43</v>
      </c>
      <c r="I575" s="39">
        <f t="shared" si="52"/>
        <v>27.68</v>
      </c>
      <c r="J575" s="39">
        <f t="shared" si="53"/>
        <v>33.22</v>
      </c>
      <c r="K575" s="39">
        <f t="shared" si="56"/>
        <v>8.94</v>
      </c>
      <c r="L575" s="39">
        <f t="shared" si="57"/>
        <v>10.73</v>
      </c>
      <c r="M575" s="6">
        <f t="shared" si="54"/>
        <v>1.0962376237623763</v>
      </c>
      <c r="N575" s="27">
        <v>27.774999999999999</v>
      </c>
      <c r="O575" s="27">
        <f t="shared" si="55"/>
        <v>25.249999999999996</v>
      </c>
      <c r="P575" s="6">
        <v>25.25</v>
      </c>
      <c r="Q575" s="6">
        <v>30.3</v>
      </c>
      <c r="R575" s="6">
        <v>27.774999999999999</v>
      </c>
    </row>
    <row r="576" spans="1:18" ht="33">
      <c r="A576" s="33" t="str">
        <f>'[1]Кальк (единичное)'!A590</f>
        <v>3.1.3.5.2.1.</v>
      </c>
      <c r="B576" s="38" t="str">
        <f>'[1]Кальк (единичное)'!B590</f>
        <v>определение хлоропроизводных феноксикислот – байлетон (ГЖХ)</v>
      </c>
      <c r="C576" s="47" t="str">
        <f>'[2]Кальк (единичное)'!N514</f>
        <v>исследование</v>
      </c>
      <c r="D576" s="33">
        <f>'[1]Кальк (единичное)'!L590</f>
        <v>42.74</v>
      </c>
      <c r="E576" s="33">
        <f>'[1]Кальк (единичное)'!M590</f>
        <v>51.29</v>
      </c>
      <c r="F576" s="33">
        <f>'[1]Кальк (последующее)'!L555</f>
        <v>11.39</v>
      </c>
      <c r="G576" s="40">
        <f>'[1]Кальк (последующее)'!M555</f>
        <v>13.67</v>
      </c>
      <c r="H576" s="35">
        <v>43</v>
      </c>
      <c r="I576" s="39">
        <f t="shared" si="52"/>
        <v>24.36</v>
      </c>
      <c r="J576" s="39">
        <f t="shared" si="53"/>
        <v>29.23</v>
      </c>
      <c r="K576" s="39">
        <f t="shared" si="56"/>
        <v>6.49</v>
      </c>
      <c r="L576" s="39">
        <f t="shared" si="57"/>
        <v>7.79</v>
      </c>
      <c r="M576" s="6">
        <f t="shared" si="54"/>
        <v>1.0963096309630964</v>
      </c>
      <c r="N576" s="27">
        <v>20.218</v>
      </c>
      <c r="O576" s="27">
        <f t="shared" si="55"/>
        <v>22.22</v>
      </c>
      <c r="P576" s="6">
        <v>22.22</v>
      </c>
      <c r="Q576" s="6">
        <v>26.66</v>
      </c>
      <c r="R576" s="6">
        <v>24.442</v>
      </c>
    </row>
    <row r="577" spans="1:18" ht="33">
      <c r="A577" s="33" t="s">
        <v>84</v>
      </c>
      <c r="B577" s="38" t="s">
        <v>85</v>
      </c>
      <c r="C577" s="47" t="s">
        <v>80</v>
      </c>
      <c r="D577" s="33">
        <v>56.2</v>
      </c>
      <c r="E577" s="33">
        <v>67.44</v>
      </c>
      <c r="F577" s="33">
        <v>15.03</v>
      </c>
      <c r="G577" s="40">
        <v>18.04</v>
      </c>
      <c r="H577" s="35">
        <v>57</v>
      </c>
      <c r="I577" s="39">
        <f t="shared" si="52"/>
        <v>24.17</v>
      </c>
      <c r="J577" s="39">
        <f t="shared" si="53"/>
        <v>29</v>
      </c>
      <c r="K577" s="39">
        <f t="shared" si="56"/>
        <v>6.46</v>
      </c>
      <c r="L577" s="39">
        <f t="shared" si="57"/>
        <v>7.75</v>
      </c>
      <c r="M577" s="6">
        <f t="shared" si="54"/>
        <v>1.1026459854014599</v>
      </c>
      <c r="N577" s="27">
        <v>20.097000000000001</v>
      </c>
      <c r="O577" s="27">
        <f t="shared" si="55"/>
        <v>21.92</v>
      </c>
      <c r="P577" s="6">
        <v>21.92</v>
      </c>
      <c r="Q577" s="6">
        <v>26.3</v>
      </c>
      <c r="R577" s="6">
        <v>24.111999999999998</v>
      </c>
    </row>
    <row r="578" spans="1:18">
      <c r="A578" s="33" t="str">
        <f>'[1]Кальк (единичное)'!A591</f>
        <v>3.1.3.8.</v>
      </c>
      <c r="B578" s="38" t="str">
        <f>'[1]Кальк (единичное)'!B591</f>
        <v>определение фосфорорганических пестицидов:</v>
      </c>
      <c r="C578" s="47"/>
      <c r="D578" s="33">
        <f>'[1]Кальк (единичное)'!L591</f>
        <v>0</v>
      </c>
      <c r="E578" s="33">
        <f>'[1]Кальк (единичное)'!M591</f>
        <v>0</v>
      </c>
      <c r="F578" s="33">
        <f>'[1]Кальк (последующее)'!L556</f>
        <v>0</v>
      </c>
      <c r="G578" s="40">
        <f>'[1]Кальк (последующее)'!M556</f>
        <v>0</v>
      </c>
      <c r="H578" s="35"/>
      <c r="I578" s="39">
        <f t="shared" si="52"/>
        <v>0</v>
      </c>
      <c r="J578" s="39">
        <f t="shared" si="53"/>
        <v>0</v>
      </c>
      <c r="K578" s="39">
        <f t="shared" si="56"/>
        <v>0</v>
      </c>
      <c r="L578" s="39">
        <f t="shared" si="57"/>
        <v>0</v>
      </c>
      <c r="M578" s="6" t="e">
        <f t="shared" si="54"/>
        <v>#DIV/0!</v>
      </c>
      <c r="N578" s="27">
        <v>0</v>
      </c>
      <c r="O578" s="27" t="e">
        <f t="shared" si="55"/>
        <v>#DIV/0!</v>
      </c>
      <c r="P578" s="6">
        <v>0</v>
      </c>
      <c r="Q578" s="6">
        <v>0</v>
      </c>
      <c r="R578" s="6">
        <v>0</v>
      </c>
    </row>
    <row r="579" spans="1:18" ht="33">
      <c r="A579" s="33" t="str">
        <f>'[1]Кальк (единичное)'!A592</f>
        <v>3.1.3.8.1.</v>
      </c>
      <c r="B579" s="38" t="str">
        <f>'[1]Кальк (единичное)'!B592</f>
        <v>определение фосфорорганических пестицидов (ТСХ)</v>
      </c>
      <c r="C579" s="47" t="str">
        <f>'[2]Кальк (единичное)'!N516</f>
        <v>Иследование</v>
      </c>
      <c r="D579" s="33">
        <f>'[1]Кальк (единичное)'!L592</f>
        <v>37.049999999999997</v>
      </c>
      <c r="E579" s="33">
        <f>'[1]Кальк (единичное)'!M592</f>
        <v>44.46</v>
      </c>
      <c r="F579" s="33">
        <f>'[1]Кальк (последующее)'!L557</f>
        <v>17.07</v>
      </c>
      <c r="G579" s="40">
        <f>'[1]Кальк (последующее)'!M557</f>
        <v>20.48</v>
      </c>
      <c r="H579" s="35">
        <v>48</v>
      </c>
      <c r="I579" s="39">
        <f t="shared" si="52"/>
        <v>19.27</v>
      </c>
      <c r="J579" s="39">
        <f t="shared" si="53"/>
        <v>23.12</v>
      </c>
      <c r="K579" s="39">
        <f t="shared" si="56"/>
        <v>8.8800000000000008</v>
      </c>
      <c r="L579" s="39">
        <f t="shared" si="57"/>
        <v>10.66</v>
      </c>
      <c r="M579" s="6">
        <f t="shared" si="54"/>
        <v>1.0399352401511062</v>
      </c>
      <c r="N579" s="27">
        <v>20.382999999999999</v>
      </c>
      <c r="O579" s="27">
        <f t="shared" si="55"/>
        <v>18.53</v>
      </c>
      <c r="P579" s="6">
        <v>18.53</v>
      </c>
      <c r="Q579" s="6">
        <v>22.24</v>
      </c>
      <c r="R579" s="6">
        <v>20.382999999999999</v>
      </c>
    </row>
    <row r="580" spans="1:18" ht="33">
      <c r="A580" s="33" t="str">
        <f>'[1]Кальк (единичное)'!A593</f>
        <v>3.1.3.8.2.</v>
      </c>
      <c r="B580" s="38" t="str">
        <f>'[1]Кальк (единичное)'!B593</f>
        <v xml:space="preserve">определение фосфорорганических пестицидов (ГЖХ) </v>
      </c>
      <c r="C580" s="47" t="str">
        <f>'[2]Кальк (единичное)'!N517</f>
        <v>Исследование</v>
      </c>
      <c r="D580" s="33">
        <f>'[1]Кальк (единичное)'!L593</f>
        <v>25.73</v>
      </c>
      <c r="E580" s="33">
        <f>'[1]Кальк (единичное)'!M593</f>
        <v>30.88</v>
      </c>
      <c r="F580" s="33">
        <f>'[1]Кальк (последующее)'!L558</f>
        <v>8.58</v>
      </c>
      <c r="G580" s="40">
        <f>'[1]Кальк (последующее)'!M558</f>
        <v>10.3</v>
      </c>
      <c r="H580" s="35">
        <v>38</v>
      </c>
      <c r="I580" s="39">
        <f t="shared" si="52"/>
        <v>15.95</v>
      </c>
      <c r="J580" s="39">
        <f t="shared" si="53"/>
        <v>19.14</v>
      </c>
      <c r="K580" s="39">
        <f t="shared" si="56"/>
        <v>5.32</v>
      </c>
      <c r="L580" s="39">
        <f t="shared" si="57"/>
        <v>6.38</v>
      </c>
      <c r="M580" s="6">
        <f t="shared" si="54"/>
        <v>1.0507246376811594</v>
      </c>
      <c r="N580" s="27">
        <v>15.994</v>
      </c>
      <c r="O580" s="27">
        <f t="shared" si="55"/>
        <v>15.18</v>
      </c>
      <c r="P580" s="6">
        <v>15.18</v>
      </c>
      <c r="Q580" s="6">
        <v>18.22</v>
      </c>
      <c r="R580" s="6">
        <v>16.698</v>
      </c>
    </row>
    <row r="581" spans="1:18">
      <c r="A581" s="33" t="str">
        <f>'[1]Кальк (единичное)'!A594</f>
        <v>3.1.3.9.</v>
      </c>
      <c r="B581" s="38" t="str">
        <f>'[1]Кальк (единичное)'!B594</f>
        <v>определение хлорорганических пестицидов:</v>
      </c>
      <c r="C581" s="47"/>
      <c r="D581" s="33">
        <f>'[1]Кальк (единичное)'!L594</f>
        <v>0</v>
      </c>
      <c r="E581" s="33">
        <f>'[1]Кальк (единичное)'!M594</f>
        <v>0</v>
      </c>
      <c r="F581" s="33">
        <f>'[1]Кальк (последующее)'!L559</f>
        <v>0</v>
      </c>
      <c r="G581" s="40">
        <f>'[1]Кальк (последующее)'!M559</f>
        <v>0</v>
      </c>
      <c r="H581" s="35"/>
      <c r="I581" s="39">
        <f t="shared" si="52"/>
        <v>0</v>
      </c>
      <c r="J581" s="39">
        <f t="shared" si="53"/>
        <v>0</v>
      </c>
      <c r="K581" s="39">
        <f t="shared" si="56"/>
        <v>0</v>
      </c>
      <c r="L581" s="39">
        <f t="shared" si="57"/>
        <v>0</v>
      </c>
      <c r="M581" s="6" t="e">
        <f t="shared" si="54"/>
        <v>#DIV/0!</v>
      </c>
      <c r="N581" s="27">
        <v>0</v>
      </c>
      <c r="O581" s="27" t="e">
        <f t="shared" si="55"/>
        <v>#DIV/0!</v>
      </c>
      <c r="P581" s="6">
        <v>0</v>
      </c>
      <c r="Q581" s="6">
        <v>0</v>
      </c>
      <c r="R581" s="6">
        <v>0</v>
      </c>
    </row>
    <row r="582" spans="1:18" ht="49.5">
      <c r="A582" s="33" t="str">
        <f>'[1]Кальк (единичное)'!A595</f>
        <v>3.1.3.9.1.</v>
      </c>
      <c r="B582" s="38" t="str">
        <f>'[1]Кальк (единичное)'!B595</f>
        <v>определение хлорорганических пестицидов в муке, зернобобовых, хлебобулочных, крупе, мясо- и рыбопродуктах (ТСХ)</v>
      </c>
      <c r="C582" s="47" t="s">
        <v>80</v>
      </c>
      <c r="D582" s="33">
        <f>'[1]Кальк (единичное)'!L595</f>
        <v>37.049999999999997</v>
      </c>
      <c r="E582" s="33">
        <f>'[1]Кальк (единичное)'!M595</f>
        <v>44.46</v>
      </c>
      <c r="F582" s="33">
        <f>'[1]Кальк (последующее)'!L560</f>
        <v>17.07</v>
      </c>
      <c r="G582" s="40">
        <f>'[1]Кальк (последующее)'!M560</f>
        <v>20.48</v>
      </c>
      <c r="H582" s="35">
        <v>35</v>
      </c>
      <c r="I582" s="39">
        <f t="shared" si="52"/>
        <v>24.08</v>
      </c>
      <c r="J582" s="39">
        <f t="shared" si="53"/>
        <v>28.9</v>
      </c>
      <c r="K582" s="39">
        <f t="shared" si="56"/>
        <v>11.1</v>
      </c>
      <c r="L582" s="39">
        <f t="shared" si="57"/>
        <v>13.32</v>
      </c>
      <c r="M582" s="6">
        <f t="shared" si="54"/>
        <v>1.1205211726384365</v>
      </c>
      <c r="N582" s="27">
        <v>21.802</v>
      </c>
      <c r="O582" s="27">
        <f t="shared" si="55"/>
        <v>21.49</v>
      </c>
      <c r="P582" s="6">
        <v>21.49</v>
      </c>
      <c r="Q582" s="6">
        <v>25.79</v>
      </c>
      <c r="R582" s="6">
        <v>23.638999999999999</v>
      </c>
    </row>
    <row r="583" spans="1:18" ht="33">
      <c r="A583" s="33" t="str">
        <f>'[1]Кальк (единичное)'!A596</f>
        <v>3.1.3.9.2.</v>
      </c>
      <c r="B583" s="38" t="str">
        <f>'[1]Кальк (единичное)'!B596</f>
        <v>определение хлорорганических пестицидов в плодоовощной продукции (ТСХ)</v>
      </c>
      <c r="C583" s="47" t="str">
        <f>'[2]Кальк (единичное)'!N520</f>
        <v>исследование</v>
      </c>
      <c r="D583" s="33">
        <f>'[1]Кальк (единичное)'!L596</f>
        <v>37.049999999999997</v>
      </c>
      <c r="E583" s="33">
        <f>'[1]Кальк (единичное)'!M596</f>
        <v>44.46</v>
      </c>
      <c r="F583" s="33">
        <f>'[1]Кальк (последующее)'!L561</f>
        <v>8.58</v>
      </c>
      <c r="G583" s="40">
        <f>'[1]Кальк (последующее)'!M561</f>
        <v>10.3</v>
      </c>
      <c r="H583" s="35">
        <v>36</v>
      </c>
      <c r="I583" s="39">
        <f t="shared" si="52"/>
        <v>23.71</v>
      </c>
      <c r="J583" s="39">
        <f t="shared" si="53"/>
        <v>28.45</v>
      </c>
      <c r="K583" s="39">
        <f t="shared" si="56"/>
        <v>5.49</v>
      </c>
      <c r="L583" s="39">
        <f t="shared" si="57"/>
        <v>6.59</v>
      </c>
      <c r="M583" s="6">
        <f t="shared" si="54"/>
        <v>1.1426506024096386</v>
      </c>
      <c r="N583" s="27">
        <v>21.802</v>
      </c>
      <c r="O583" s="27">
        <f t="shared" si="55"/>
        <v>20.75</v>
      </c>
      <c r="P583" s="6">
        <v>20.75</v>
      </c>
      <c r="Q583" s="6">
        <v>24.9</v>
      </c>
      <c r="R583" s="6">
        <v>22.824999999999999</v>
      </c>
    </row>
    <row r="584" spans="1:18" ht="33">
      <c r="A584" s="33" t="str">
        <f>'[1]Кальк (единичное)'!A597</f>
        <v>3.1.3.9.3.</v>
      </c>
      <c r="B584" s="38" t="str">
        <f>'[1]Кальк (единичное)'!B597</f>
        <v>определение хлорорганических пестицидов в молочной продукции (ТСХ)</v>
      </c>
      <c r="C584" s="47" t="str">
        <f>'[2]Кальк (единичное)'!N521</f>
        <v>исследование</v>
      </c>
      <c r="D584" s="33">
        <f>'[1]Кальк (единичное)'!L597</f>
        <v>37.049999999999997</v>
      </c>
      <c r="E584" s="33">
        <f>'[1]Кальк (единичное)'!M597</f>
        <v>44.46</v>
      </c>
      <c r="F584" s="33">
        <f>'[1]Кальк (последующее)'!L562</f>
        <v>17.07</v>
      </c>
      <c r="G584" s="40">
        <f>'[1]Кальк (последующее)'!M562</f>
        <v>20.48</v>
      </c>
      <c r="H584" s="35">
        <v>39</v>
      </c>
      <c r="I584" s="39">
        <f t="shared" si="52"/>
        <v>22.6</v>
      </c>
      <c r="J584" s="39">
        <f t="shared" si="53"/>
        <v>27.12</v>
      </c>
      <c r="K584" s="39">
        <f t="shared" si="56"/>
        <v>10.41</v>
      </c>
      <c r="L584" s="39">
        <f t="shared" si="57"/>
        <v>12.49</v>
      </c>
      <c r="M584" s="6">
        <f t="shared" si="54"/>
        <v>1.1402623612512615</v>
      </c>
      <c r="N584" s="27">
        <v>21.802</v>
      </c>
      <c r="O584" s="27">
        <f t="shared" si="55"/>
        <v>19.82</v>
      </c>
      <c r="P584" s="6">
        <v>19.82</v>
      </c>
      <c r="Q584" s="6">
        <v>23.78</v>
      </c>
      <c r="R584" s="6">
        <v>21.802</v>
      </c>
    </row>
    <row r="585" spans="1:18" ht="33">
      <c r="A585" s="33" t="str">
        <f>'[1]Кальк (единичное)'!A598</f>
        <v>3.1.3.9.4.</v>
      </c>
      <c r="B585" s="38" t="str">
        <f>'[1]Кальк (единичное)'!B598</f>
        <v>определение хлорорганических пестицидов в кондитерских изделиях, меде (ТСХ)</v>
      </c>
      <c r="C585" s="47" t="str">
        <f>'[2]Кальк (единичное)'!N522</f>
        <v>исследование</v>
      </c>
      <c r="D585" s="33">
        <f>'[1]Кальк (единичное)'!L598</f>
        <v>37.049999999999997</v>
      </c>
      <c r="E585" s="33">
        <f>'[1]Кальк (единичное)'!M598</f>
        <v>44.46</v>
      </c>
      <c r="F585" s="33">
        <f>'[1]Кальк (последующее)'!L563</f>
        <v>17.07</v>
      </c>
      <c r="G585" s="40">
        <f>'[1]Кальк (последующее)'!M563</f>
        <v>20.48</v>
      </c>
      <c r="H585" s="35">
        <v>36</v>
      </c>
      <c r="I585" s="39">
        <f t="shared" si="52"/>
        <v>23.71</v>
      </c>
      <c r="J585" s="39">
        <f t="shared" si="53"/>
        <v>28.45</v>
      </c>
      <c r="K585" s="39">
        <f t="shared" si="56"/>
        <v>10.92</v>
      </c>
      <c r="L585" s="39">
        <f t="shared" si="57"/>
        <v>13.1</v>
      </c>
      <c r="M585" s="6">
        <f t="shared" si="54"/>
        <v>1.103303862261517</v>
      </c>
      <c r="N585" s="27">
        <v>21.802</v>
      </c>
      <c r="O585" s="27">
        <f t="shared" si="55"/>
        <v>21.490000000000002</v>
      </c>
      <c r="P585" s="6">
        <v>21.49</v>
      </c>
      <c r="Q585" s="6">
        <v>25.79</v>
      </c>
      <c r="R585" s="6">
        <v>23.638999999999999</v>
      </c>
    </row>
    <row r="586" spans="1:18" ht="33">
      <c r="A586" s="33" t="str">
        <f>'[1]Кальк (единичное)'!A599</f>
        <v>3.1.3.9.5.</v>
      </c>
      <c r="B586" s="38" t="str">
        <f>'[1]Кальк (единичное)'!B599</f>
        <v>определение хлорорганических пестицидов в растительных жирах, маргарине (ТСХ)</v>
      </c>
      <c r="C586" s="47" t="str">
        <f>'[2]Кальк (единичное)'!N523</f>
        <v>исследование</v>
      </c>
      <c r="D586" s="33">
        <f>'[1]Кальк (единичное)'!L599</f>
        <v>37.049999999999997</v>
      </c>
      <c r="E586" s="33">
        <f>'[1]Кальк (единичное)'!M599</f>
        <v>44.46</v>
      </c>
      <c r="F586" s="33">
        <f>'[1]Кальк (последующее)'!L564</f>
        <v>17.07</v>
      </c>
      <c r="G586" s="40">
        <f>'[1]Кальк (последующее)'!M564</f>
        <v>20.48</v>
      </c>
      <c r="H586" s="35">
        <v>34</v>
      </c>
      <c r="I586" s="39">
        <f t="shared" si="52"/>
        <v>24.45</v>
      </c>
      <c r="J586" s="39">
        <f t="shared" si="53"/>
        <v>29.34</v>
      </c>
      <c r="K586" s="39">
        <f t="shared" si="56"/>
        <v>11.27</v>
      </c>
      <c r="L586" s="39">
        <f t="shared" si="57"/>
        <v>13.52</v>
      </c>
      <c r="M586" s="6">
        <f t="shared" si="54"/>
        <v>1.1377384830153561</v>
      </c>
      <c r="N586" s="27">
        <v>21.802</v>
      </c>
      <c r="O586" s="27">
        <f t="shared" si="55"/>
        <v>21.49</v>
      </c>
      <c r="P586" s="6">
        <v>21.49</v>
      </c>
      <c r="Q586" s="6">
        <v>25.79</v>
      </c>
      <c r="R586" s="6">
        <v>23.638999999999999</v>
      </c>
    </row>
    <row r="587" spans="1:18" ht="33">
      <c r="A587" s="33" t="str">
        <f>'[1]Кальк (единичное)'!A600</f>
        <v>3.1.3.9.6.</v>
      </c>
      <c r="B587" s="38" t="str">
        <f>'[1]Кальк (единичное)'!B600</f>
        <v>определение хлорорганических пестицидов в растительных жирах, маргарине (ГЖХ)</v>
      </c>
      <c r="C587" s="47" t="str">
        <f>'[2]Кальк (единичное)'!N524</f>
        <v>исследование</v>
      </c>
      <c r="D587" s="33">
        <f>'[1]Кальк (единичное)'!L600</f>
        <v>15</v>
      </c>
      <c r="E587" s="33">
        <f>'[1]Кальк (единичное)'!M600</f>
        <v>18</v>
      </c>
      <c r="F587" s="33">
        <f>'[1]Кальк (последующее)'!L565</f>
        <v>9.31</v>
      </c>
      <c r="G587" s="40">
        <f>'[1]Кальк (последующее)'!M565</f>
        <v>11.17</v>
      </c>
      <c r="H587" s="35">
        <v>10</v>
      </c>
      <c r="I587" s="39">
        <f t="shared" si="52"/>
        <v>13.5</v>
      </c>
      <c r="J587" s="39">
        <f t="shared" si="53"/>
        <v>16.2</v>
      </c>
      <c r="K587" s="39">
        <f t="shared" si="56"/>
        <v>8.3800000000000008</v>
      </c>
      <c r="L587" s="39">
        <f t="shared" si="57"/>
        <v>10.06</v>
      </c>
      <c r="M587" s="6">
        <f t="shared" si="54"/>
        <v>1.097560975609756</v>
      </c>
      <c r="N587" s="27">
        <v>11.715</v>
      </c>
      <c r="O587" s="27">
        <f t="shared" si="55"/>
        <v>12.3</v>
      </c>
      <c r="P587" s="6">
        <v>12.3</v>
      </c>
      <c r="Q587" s="6">
        <v>14.76</v>
      </c>
      <c r="R587" s="6">
        <v>13.53</v>
      </c>
    </row>
    <row r="588" spans="1:18" ht="33">
      <c r="A588" s="33" t="str">
        <f>'[1]Кальк (единичное)'!A601</f>
        <v>3.1.3.9.7.</v>
      </c>
      <c r="B588" s="38" t="str">
        <f>'[1]Кальк (единичное)'!B601</f>
        <v>определение хлорорганических пестицидов в плодоовощной продукции (ГЖХ)</v>
      </c>
      <c r="C588" s="47" t="str">
        <f>'[2]Кальк (единичное)'!N525</f>
        <v>исследование</v>
      </c>
      <c r="D588" s="33">
        <f>'[1]Кальк (единичное)'!L601</f>
        <v>15</v>
      </c>
      <c r="E588" s="33">
        <f>'[1]Кальк (единичное)'!M601</f>
        <v>18</v>
      </c>
      <c r="F588" s="33">
        <f>'[1]Кальк (последующее)'!L566</f>
        <v>9.31</v>
      </c>
      <c r="G588" s="40">
        <f>'[1]Кальк (последующее)'!M566</f>
        <v>11.17</v>
      </c>
      <c r="H588" s="35">
        <v>14</v>
      </c>
      <c r="I588" s="39">
        <f t="shared" si="52"/>
        <v>12.9</v>
      </c>
      <c r="J588" s="39">
        <f t="shared" si="53"/>
        <v>15.48</v>
      </c>
      <c r="K588" s="39">
        <f t="shared" si="56"/>
        <v>8.01</v>
      </c>
      <c r="L588" s="39">
        <f t="shared" si="57"/>
        <v>9.61</v>
      </c>
      <c r="M588" s="6">
        <f t="shared" si="54"/>
        <v>1.1025641025641026</v>
      </c>
      <c r="N588" s="27">
        <v>11.715</v>
      </c>
      <c r="O588" s="27">
        <f t="shared" si="55"/>
        <v>11.7</v>
      </c>
      <c r="P588" s="6">
        <v>11.7</v>
      </c>
      <c r="Q588" s="6">
        <v>14.04</v>
      </c>
      <c r="R588" s="6">
        <v>12.87</v>
      </c>
    </row>
    <row r="589" spans="1:18" ht="33">
      <c r="A589" s="33" t="str">
        <f>'[1]Кальк (единичное)'!A602</f>
        <v>3.1.3.9.8.</v>
      </c>
      <c r="B589" s="38" t="str">
        <f>'[1]Кальк (единичное)'!B602</f>
        <v>определение хлорорганических пестицидов в молочной продукции (ГЖХ)</v>
      </c>
      <c r="C589" s="47" t="str">
        <f>'[2]Кальк (единичное)'!N526</f>
        <v>исследование</v>
      </c>
      <c r="D589" s="33">
        <f>'[1]Кальк (единичное)'!L602</f>
        <v>15</v>
      </c>
      <c r="E589" s="33">
        <f>'[1]Кальк (единичное)'!M602</f>
        <v>18</v>
      </c>
      <c r="F589" s="33">
        <f>'[1]Кальк (последующее)'!L567</f>
        <v>9.31</v>
      </c>
      <c r="G589" s="40">
        <f>'[1]Кальк (последующее)'!M567</f>
        <v>11.17</v>
      </c>
      <c r="H589" s="35">
        <v>15</v>
      </c>
      <c r="I589" s="39">
        <f t="shared" si="52"/>
        <v>12.75</v>
      </c>
      <c r="J589" s="39">
        <f t="shared" si="53"/>
        <v>15.3</v>
      </c>
      <c r="K589" s="39">
        <f t="shared" si="56"/>
        <v>7.91</v>
      </c>
      <c r="L589" s="39">
        <f t="shared" si="57"/>
        <v>9.49</v>
      </c>
      <c r="M589" s="6">
        <f t="shared" si="54"/>
        <v>1.1038961038961039</v>
      </c>
      <c r="N589" s="27">
        <v>11.715</v>
      </c>
      <c r="O589" s="27">
        <f t="shared" si="55"/>
        <v>11.549999999999999</v>
      </c>
      <c r="P589" s="6">
        <v>11.55</v>
      </c>
      <c r="Q589" s="6">
        <v>13.86</v>
      </c>
      <c r="R589" s="6">
        <v>12.705</v>
      </c>
    </row>
    <row r="590" spans="1:18" ht="33">
      <c r="A590" s="33" t="str">
        <f>'[1]Кальк (единичное)'!A603</f>
        <v>3.1.3.9.9.</v>
      </c>
      <c r="B590" s="38" t="str">
        <f>'[1]Кальк (единичное)'!B603</f>
        <v>определение хлорорганических пестицидов в кондитерских изделиях, меде (ГЖХ)</v>
      </c>
      <c r="C590" s="47" t="str">
        <f>'[2]Кальк (единичное)'!N527</f>
        <v>исследование</v>
      </c>
      <c r="D590" s="33">
        <f>'[1]Кальк (единичное)'!L603</f>
        <v>15</v>
      </c>
      <c r="E590" s="33">
        <f>'[1]Кальк (единичное)'!M603</f>
        <v>18</v>
      </c>
      <c r="F590" s="33">
        <f>'[1]Кальк (последующее)'!L568</f>
        <v>9.31</v>
      </c>
      <c r="G590" s="40">
        <f>'[1]Кальк (последующее)'!M568</f>
        <v>11.17</v>
      </c>
      <c r="H590" s="35">
        <v>20</v>
      </c>
      <c r="I590" s="39">
        <f t="shared" si="52"/>
        <v>12</v>
      </c>
      <c r="J590" s="39">
        <f t="shared" si="53"/>
        <v>14.4</v>
      </c>
      <c r="K590" s="39">
        <f t="shared" si="56"/>
        <v>7.45</v>
      </c>
      <c r="L590" s="39">
        <f t="shared" si="57"/>
        <v>8.94</v>
      </c>
      <c r="M590" s="6">
        <f t="shared" si="54"/>
        <v>1.0958904109589043</v>
      </c>
      <c r="N590" s="27">
        <v>11.715</v>
      </c>
      <c r="O590" s="27">
        <f t="shared" si="55"/>
        <v>10.949999999999998</v>
      </c>
      <c r="P590" s="6">
        <v>10.95</v>
      </c>
      <c r="Q590" s="6">
        <v>13.14</v>
      </c>
      <c r="R590" s="6">
        <v>12.045</v>
      </c>
    </row>
    <row r="591" spans="1:18" ht="49.5">
      <c r="A591" s="33" t="str">
        <f>'[1]Кальк (единичное)'!A604</f>
        <v>3.1.3.9.10.</v>
      </c>
      <c r="B591" s="38" t="str">
        <f>'[1]Кальк (единичное)'!B604</f>
        <v>определение хлорорганических пестицидов в муке, крупе в зернобобовых, хлебобулочных изделиях, мясо- и рыбопродуктах (ГЖХ)</v>
      </c>
      <c r="C591" s="47" t="str">
        <f>'[2]Кальк (единичное)'!N528</f>
        <v>исследование</v>
      </c>
      <c r="D591" s="33">
        <f>'[1]Кальк (единичное)'!L604</f>
        <v>15</v>
      </c>
      <c r="E591" s="33">
        <f>'[1]Кальк (единичное)'!M604</f>
        <v>18</v>
      </c>
      <c r="F591" s="33">
        <f>'[1]Кальк (последующее)'!L569</f>
        <v>9.31</v>
      </c>
      <c r="G591" s="40">
        <f>'[1]Кальк (последующее)'!M569</f>
        <v>11.17</v>
      </c>
      <c r="H591" s="35">
        <v>15</v>
      </c>
      <c r="I591" s="39">
        <f t="shared" si="52"/>
        <v>12.75</v>
      </c>
      <c r="J591" s="39">
        <f t="shared" si="53"/>
        <v>15.3</v>
      </c>
      <c r="K591" s="39">
        <f t="shared" si="56"/>
        <v>7.91</v>
      </c>
      <c r="L591" s="39">
        <f t="shared" si="57"/>
        <v>9.49</v>
      </c>
      <c r="M591" s="6">
        <f t="shared" si="54"/>
        <v>1.1038961038961039</v>
      </c>
      <c r="N591" s="27">
        <v>11.715</v>
      </c>
      <c r="O591" s="27">
        <f t="shared" si="55"/>
        <v>11.549999999999999</v>
      </c>
      <c r="P591" s="6">
        <v>11.55</v>
      </c>
      <c r="Q591" s="6">
        <v>13.86</v>
      </c>
      <c r="R591" s="6">
        <v>12.705</v>
      </c>
    </row>
    <row r="592" spans="1:18" ht="49.5">
      <c r="A592" s="33" t="str">
        <f>'[1]Кальк (единичное)'!A605</f>
        <v>3.1.3.9.11.</v>
      </c>
      <c r="B592" s="38" t="str">
        <f>'[1]Кальк (единичное)'!B605</f>
        <v>определение хлорорганических пестицидов(ТСХ) в БАДах на основе растительных масел</v>
      </c>
      <c r="C592" s="47" t="s">
        <v>80</v>
      </c>
      <c r="D592" s="33">
        <f>'[1]Кальк (единичное)'!L605</f>
        <v>37.049999999999997</v>
      </c>
      <c r="E592" s="33">
        <f>'[1]Кальк (единичное)'!M605</f>
        <v>44.46</v>
      </c>
      <c r="F592" s="33">
        <f>'[1]Кальк (последующее)'!L570</f>
        <v>17.07</v>
      </c>
      <c r="G592" s="40">
        <f>'[1]Кальк (последующее)'!M570</f>
        <v>20.48</v>
      </c>
      <c r="H592" s="35">
        <v>17</v>
      </c>
      <c r="I592" s="39">
        <f t="shared" si="52"/>
        <v>30.75</v>
      </c>
      <c r="J592" s="39">
        <f t="shared" si="53"/>
        <v>36.9</v>
      </c>
      <c r="K592" s="39">
        <f t="shared" si="56"/>
        <v>14.17</v>
      </c>
      <c r="L592" s="39">
        <f t="shared" si="57"/>
        <v>17</v>
      </c>
      <c r="M592" s="6">
        <f t="shared" si="54"/>
        <v>1.1214442013129102</v>
      </c>
      <c r="N592" s="27">
        <v>27.302</v>
      </c>
      <c r="O592" s="27">
        <f t="shared" si="55"/>
        <v>27.42</v>
      </c>
      <c r="P592" s="6">
        <v>27.42</v>
      </c>
      <c r="Q592" s="6">
        <v>32.9</v>
      </c>
      <c r="R592" s="6">
        <v>30.161999999999999</v>
      </c>
    </row>
    <row r="593" spans="1:18" ht="49.5">
      <c r="A593" s="33" t="str">
        <f>'[1]Кальк (единичное)'!A606</f>
        <v>3.1.3.9.12.</v>
      </c>
      <c r="B593" s="38" t="str">
        <f>'[1]Кальк (единичное)'!B606</f>
        <v>определение хлорорганических пестицидов(ТСХ) в БАДах на основе преимущественно усвояемых углеводов</v>
      </c>
      <c r="C593" s="47" t="str">
        <f>'[2]Кальк (единичное)'!N530</f>
        <v>исследование</v>
      </c>
      <c r="D593" s="33">
        <f>'[1]Кальк (единичное)'!L606</f>
        <v>37.049999999999997</v>
      </c>
      <c r="E593" s="33">
        <f>'[1]Кальк (единичное)'!M606</f>
        <v>44.46</v>
      </c>
      <c r="F593" s="33">
        <f>'[1]Кальк (последующее)'!L571</f>
        <v>17.07</v>
      </c>
      <c r="G593" s="40">
        <f>'[1]Кальк (последующее)'!M571</f>
        <v>20.48</v>
      </c>
      <c r="H593" s="35">
        <v>17</v>
      </c>
      <c r="I593" s="39">
        <f t="shared" si="52"/>
        <v>30.75</v>
      </c>
      <c r="J593" s="39">
        <f t="shared" si="53"/>
        <v>36.9</v>
      </c>
      <c r="K593" s="39">
        <f t="shared" si="56"/>
        <v>14.17</v>
      </c>
      <c r="L593" s="39">
        <f t="shared" si="57"/>
        <v>17</v>
      </c>
      <c r="M593" s="6">
        <f t="shared" si="54"/>
        <v>1.1214442013129102</v>
      </c>
      <c r="N593" s="27">
        <v>27.302</v>
      </c>
      <c r="O593" s="27">
        <f t="shared" si="55"/>
        <v>27.42</v>
      </c>
      <c r="P593" s="6">
        <v>27.42</v>
      </c>
      <c r="Q593" s="6">
        <v>32.9</v>
      </c>
      <c r="R593" s="6">
        <v>30.161999999999999</v>
      </c>
    </row>
    <row r="594" spans="1:18" ht="49.5">
      <c r="A594" s="33" t="str">
        <f>'[1]Кальк (единичное)'!A607</f>
        <v>3.1.3.9.13.</v>
      </c>
      <c r="B594" s="38" t="str">
        <f>'[1]Кальк (единичное)'!B607</f>
        <v>определение хлорорганических пестицидов(ТСХ) в БАДах на основе преимущественно пищевых волокон</v>
      </c>
      <c r="C594" s="47" t="str">
        <f>'[2]Кальк (единичное)'!N531</f>
        <v>исследование</v>
      </c>
      <c r="D594" s="33">
        <f>'[1]Кальк (единичное)'!L607</f>
        <v>37.049999999999997</v>
      </c>
      <c r="E594" s="33">
        <f>'[1]Кальк (единичное)'!M607</f>
        <v>44.46</v>
      </c>
      <c r="F594" s="33">
        <f>'[1]Кальк (последующее)'!L572</f>
        <v>17.07</v>
      </c>
      <c r="G594" s="40">
        <f>'[1]Кальк (последующее)'!M572</f>
        <v>20.48</v>
      </c>
      <c r="H594" s="35">
        <v>17</v>
      </c>
      <c r="I594" s="39">
        <f t="shared" si="52"/>
        <v>30.75</v>
      </c>
      <c r="J594" s="39">
        <f t="shared" si="53"/>
        <v>36.9</v>
      </c>
      <c r="K594" s="39">
        <f t="shared" si="56"/>
        <v>14.17</v>
      </c>
      <c r="L594" s="39">
        <f t="shared" si="57"/>
        <v>17</v>
      </c>
      <c r="M594" s="6">
        <f t="shared" si="54"/>
        <v>1.1214442013129102</v>
      </c>
      <c r="N594" s="27">
        <v>27.302</v>
      </c>
      <c r="O594" s="27">
        <f t="shared" si="55"/>
        <v>27.42</v>
      </c>
      <c r="P594" s="6">
        <v>27.42</v>
      </c>
      <c r="Q594" s="6">
        <v>32.9</v>
      </c>
      <c r="R594" s="6">
        <v>30.161999999999999</v>
      </c>
    </row>
    <row r="595" spans="1:18" ht="49.5">
      <c r="A595" s="33" t="str">
        <f>'[1]Кальк (единичное)'!A608</f>
        <v>3.1.3.9.14.</v>
      </c>
      <c r="B595" s="38" t="str">
        <f>'[1]Кальк (единичное)'!B608</f>
        <v>определение хлорорганических пестицидов(ТСХ) в БАДах на основе чистых субстанций</v>
      </c>
      <c r="C595" s="47" t="str">
        <f>'[2]Кальк (единичное)'!N532</f>
        <v>исследование</v>
      </c>
      <c r="D595" s="33">
        <f>'[1]Кальк (единичное)'!L608</f>
        <v>37.049999999999997</v>
      </c>
      <c r="E595" s="33">
        <f>'[1]Кальк (единичное)'!M608</f>
        <v>44.46</v>
      </c>
      <c r="F595" s="33">
        <f>'[1]Кальк (последующее)'!L573</f>
        <v>17.07</v>
      </c>
      <c r="G595" s="40">
        <f>'[1]Кальк (последующее)'!M573</f>
        <v>20.48</v>
      </c>
      <c r="H595" s="35">
        <v>17</v>
      </c>
      <c r="I595" s="39">
        <f t="shared" si="52"/>
        <v>30.75</v>
      </c>
      <c r="J595" s="39">
        <f t="shared" si="53"/>
        <v>36.9</v>
      </c>
      <c r="K595" s="39">
        <f t="shared" si="56"/>
        <v>14.17</v>
      </c>
      <c r="L595" s="39">
        <f t="shared" si="57"/>
        <v>17</v>
      </c>
      <c r="M595" s="6">
        <f t="shared" si="54"/>
        <v>1.1214442013129102</v>
      </c>
      <c r="N595" s="27">
        <v>27.302</v>
      </c>
      <c r="O595" s="27">
        <f t="shared" si="55"/>
        <v>27.42</v>
      </c>
      <c r="P595" s="6">
        <v>27.42</v>
      </c>
      <c r="Q595" s="6">
        <v>32.9</v>
      </c>
      <c r="R595" s="6">
        <v>30.161999999999999</v>
      </c>
    </row>
    <row r="596" spans="1:18" ht="49.5">
      <c r="A596" s="33" t="str">
        <f>'[1]Кальк (единичное)'!A609</f>
        <v>3.1.3.9.15.</v>
      </c>
      <c r="B596" s="38" t="str">
        <f>'[1]Кальк (единичное)'!B609</f>
        <v xml:space="preserve">определение хлорорганических пестицидов(ТСХ) в БАДах на  растительной основе </v>
      </c>
      <c r="C596" s="47" t="str">
        <f>'[2]Кальк (единичное)'!N533</f>
        <v>исследование</v>
      </c>
      <c r="D596" s="33">
        <f>'[1]Кальк (единичное)'!L609</f>
        <v>37.049999999999997</v>
      </c>
      <c r="E596" s="33">
        <f>'[1]Кальк (единичное)'!M609</f>
        <v>44.46</v>
      </c>
      <c r="F596" s="33">
        <f>'[1]Кальк (последующее)'!L574</f>
        <v>17.07</v>
      </c>
      <c r="G596" s="40">
        <f>'[1]Кальк (последующее)'!M574</f>
        <v>20.48</v>
      </c>
      <c r="H596" s="35">
        <v>17</v>
      </c>
      <c r="I596" s="39">
        <f t="shared" si="52"/>
        <v>30.75</v>
      </c>
      <c r="J596" s="39">
        <f t="shared" si="53"/>
        <v>36.9</v>
      </c>
      <c r="K596" s="39">
        <f t="shared" si="56"/>
        <v>14.17</v>
      </c>
      <c r="L596" s="39">
        <f t="shared" si="57"/>
        <v>17</v>
      </c>
      <c r="M596" s="6">
        <f t="shared" si="54"/>
        <v>1.1214442013129102</v>
      </c>
      <c r="N596" s="27">
        <v>27.302</v>
      </c>
      <c r="O596" s="27">
        <f t="shared" si="55"/>
        <v>27.42</v>
      </c>
      <c r="P596" s="6">
        <v>27.42</v>
      </c>
      <c r="Q596" s="6">
        <v>32.9</v>
      </c>
      <c r="R596" s="6">
        <v>30.161999999999999</v>
      </c>
    </row>
    <row r="597" spans="1:18" ht="49.5">
      <c r="A597" s="33" t="str">
        <f>'[1]Кальк (единичное)'!A610</f>
        <v>3.1.3.9.16.</v>
      </c>
      <c r="B597" s="38" t="str">
        <f>'[1]Кальк (единичное)'!B610</f>
        <v>определение хлорорганических пестицидов(ТСХ) в БАДах на основе  одноклеточных водорослей, дрожжей</v>
      </c>
      <c r="C597" s="47" t="str">
        <f>'[2]Кальк (единичное)'!N534</f>
        <v>исследование</v>
      </c>
      <c r="D597" s="33">
        <f>'[1]Кальк (единичное)'!L610</f>
        <v>37.049999999999997</v>
      </c>
      <c r="E597" s="33">
        <f>'[1]Кальк (единичное)'!M610</f>
        <v>44.46</v>
      </c>
      <c r="F597" s="33">
        <f>'[1]Кальк (последующее)'!L575</f>
        <v>17.07</v>
      </c>
      <c r="G597" s="40">
        <f>'[1]Кальк (последующее)'!M575</f>
        <v>20.48</v>
      </c>
      <c r="H597" s="35">
        <v>17</v>
      </c>
      <c r="I597" s="39">
        <f t="shared" si="52"/>
        <v>30.75</v>
      </c>
      <c r="J597" s="39">
        <f t="shared" si="53"/>
        <v>36.9</v>
      </c>
      <c r="K597" s="39">
        <f t="shared" si="56"/>
        <v>14.17</v>
      </c>
      <c r="L597" s="39">
        <f t="shared" si="57"/>
        <v>17</v>
      </c>
      <c r="M597" s="6">
        <f t="shared" si="54"/>
        <v>1.1214442013129102</v>
      </c>
      <c r="N597" s="27">
        <v>27.302</v>
      </c>
      <c r="O597" s="27">
        <f t="shared" si="55"/>
        <v>27.42</v>
      </c>
      <c r="P597" s="6">
        <v>27.42</v>
      </c>
      <c r="Q597" s="6">
        <v>32.9</v>
      </c>
      <c r="R597" s="6">
        <v>30.161999999999999</v>
      </c>
    </row>
    <row r="598" spans="1:18">
      <c r="A598" s="33" t="str">
        <f>'[1]Кальк (единичное)'!A611</f>
        <v>3.1.3.10.</v>
      </c>
      <c r="B598" s="38" t="str">
        <f>'[1]Кальк (единичное)'!B611</f>
        <v>определение синтетических пиретроидов:</v>
      </c>
      <c r="C598" s="47"/>
      <c r="D598" s="33">
        <f>'[1]Кальк (единичное)'!L611</f>
        <v>0</v>
      </c>
      <c r="E598" s="33">
        <f>'[1]Кальк (единичное)'!M611</f>
        <v>0</v>
      </c>
      <c r="F598" s="33">
        <f>'[1]Кальк (последующее)'!L576</f>
        <v>0</v>
      </c>
      <c r="G598" s="40">
        <f>'[1]Кальк (последующее)'!M576</f>
        <v>0</v>
      </c>
      <c r="H598" s="35"/>
      <c r="I598" s="39">
        <f t="shared" si="52"/>
        <v>0</v>
      </c>
      <c r="J598" s="39">
        <f t="shared" si="53"/>
        <v>0</v>
      </c>
      <c r="K598" s="39">
        <f t="shared" si="56"/>
        <v>0</v>
      </c>
      <c r="L598" s="39">
        <f t="shared" si="57"/>
        <v>0</v>
      </c>
      <c r="M598" s="6" t="e">
        <f t="shared" si="54"/>
        <v>#DIV/0!</v>
      </c>
      <c r="N598" s="27">
        <v>0</v>
      </c>
      <c r="O598" s="27" t="e">
        <f t="shared" si="55"/>
        <v>#DIV/0!</v>
      </c>
      <c r="P598" s="6">
        <v>0</v>
      </c>
      <c r="Q598" s="6">
        <v>0</v>
      </c>
      <c r="R598" s="6">
        <v>0</v>
      </c>
    </row>
    <row r="599" spans="1:18" ht="24.75" customHeight="1">
      <c r="A599" s="33" t="str">
        <f>'[1]Кальк (единичное)'!A612</f>
        <v>3.1.3.10.1.</v>
      </c>
      <c r="B599" s="38" t="str">
        <f>'[1]Кальк (единичное)'!B612</f>
        <v>определение синтетических пиретроидов (ГЖХ)</v>
      </c>
      <c r="C599" s="47" t="str">
        <f>'[2]Кальк (единичное)'!N530</f>
        <v>исследование</v>
      </c>
      <c r="D599" s="33">
        <f>'[1]Кальк (единичное)'!L612</f>
        <v>28.59</v>
      </c>
      <c r="E599" s="33">
        <f>'[1]Кальк (единичное)'!M612</f>
        <v>34.31</v>
      </c>
      <c r="F599" s="33">
        <f>'[1]Кальк (последующее)'!L577</f>
        <v>11.39</v>
      </c>
      <c r="G599" s="40">
        <f>'[1]Кальк (последующее)'!M577</f>
        <v>13.67</v>
      </c>
      <c r="H599" s="35">
        <v>23</v>
      </c>
      <c r="I599" s="39">
        <f t="shared" si="52"/>
        <v>22.01</v>
      </c>
      <c r="J599" s="39">
        <f t="shared" si="53"/>
        <v>26.41</v>
      </c>
      <c r="K599" s="39">
        <f t="shared" si="56"/>
        <v>8.77</v>
      </c>
      <c r="L599" s="39">
        <f t="shared" si="57"/>
        <v>10.52</v>
      </c>
      <c r="M599" s="6">
        <f t="shared" si="54"/>
        <v>1.0999500249875063</v>
      </c>
      <c r="N599" s="27">
        <v>21.702999999999999</v>
      </c>
      <c r="O599" s="27">
        <f t="shared" si="55"/>
        <v>20.010000000000002</v>
      </c>
      <c r="P599" s="6">
        <v>20.010000000000002</v>
      </c>
      <c r="Q599" s="6">
        <v>24.01</v>
      </c>
      <c r="R599" s="6">
        <v>22.010999999999999</v>
      </c>
    </row>
    <row r="600" spans="1:18" ht="22.5" customHeight="1">
      <c r="A600" s="33" t="str">
        <f>'[1]Кальк (единичное)'!A613</f>
        <v>3.1.3.10.2.</v>
      </c>
      <c r="B600" s="38" t="str">
        <f>'[1]Кальк (единичное)'!B613</f>
        <v>определение синтетических пиретроидов (ТСХ)</v>
      </c>
      <c r="C600" s="47" t="str">
        <f>'[2]Кальк (единичное)'!N531</f>
        <v>исследование</v>
      </c>
      <c r="D600" s="33">
        <f>'[1]Кальк (единичное)'!L613</f>
        <v>31.39</v>
      </c>
      <c r="E600" s="33">
        <f>'[1]Кальк (единичное)'!M613</f>
        <v>37.67</v>
      </c>
      <c r="F600" s="33">
        <f>'[1]Кальк (последующее)'!L578</f>
        <v>14.21</v>
      </c>
      <c r="G600" s="40">
        <f>'[1]Кальк (последующее)'!M578</f>
        <v>17.05</v>
      </c>
      <c r="H600" s="35">
        <v>24</v>
      </c>
      <c r="I600" s="39">
        <f t="shared" si="52"/>
        <v>23.86</v>
      </c>
      <c r="J600" s="39">
        <f t="shared" si="53"/>
        <v>28.63</v>
      </c>
      <c r="K600" s="39">
        <f t="shared" si="56"/>
        <v>10.8</v>
      </c>
      <c r="L600" s="39">
        <f t="shared" si="57"/>
        <v>12.96</v>
      </c>
      <c r="M600" s="6">
        <f t="shared" ref="M600:M663" si="58">I600/P600</f>
        <v>1.1015697137580793</v>
      </c>
      <c r="N600" s="27">
        <v>23.617000000000001</v>
      </c>
      <c r="O600" s="27">
        <f t="shared" ref="O600:O663" si="59">I600/M600</f>
        <v>21.66</v>
      </c>
      <c r="P600" s="6">
        <v>21.66</v>
      </c>
      <c r="Q600" s="6">
        <v>25.99</v>
      </c>
      <c r="R600" s="6">
        <v>23.826000000000001</v>
      </c>
    </row>
    <row r="601" spans="1:18">
      <c r="A601" s="33" t="str">
        <f>'[1]Кальк (единичное)'!A614</f>
        <v>3.1.3.11.</v>
      </c>
      <c r="B601" s="38" t="str">
        <f>'[1]Кальк (единичное)'!B614</f>
        <v>определение 2,4 – Д (ГЖХ)</v>
      </c>
      <c r="C601" s="47" t="str">
        <f>'[2]Кальк (единичное)'!N532</f>
        <v>исследование</v>
      </c>
      <c r="D601" s="33">
        <f>'[1]Кальк (единичное)'!L614</f>
        <v>54.22</v>
      </c>
      <c r="E601" s="33">
        <f>'[1]Кальк (единичное)'!M614</f>
        <v>65.06</v>
      </c>
      <c r="F601" s="33">
        <f>'[1]Кальк (последующее)'!L579</f>
        <v>28.59</v>
      </c>
      <c r="G601" s="40">
        <f>'[1]Кальк (последующее)'!M579</f>
        <v>34.31</v>
      </c>
      <c r="H601" s="35">
        <v>24</v>
      </c>
      <c r="I601" s="39">
        <f t="shared" si="52"/>
        <v>41.21</v>
      </c>
      <c r="J601" s="39">
        <f t="shared" si="53"/>
        <v>49.45</v>
      </c>
      <c r="K601" s="39">
        <f t="shared" si="56"/>
        <v>21.73</v>
      </c>
      <c r="L601" s="39">
        <f t="shared" si="57"/>
        <v>26.08</v>
      </c>
      <c r="M601" s="6">
        <f t="shared" si="58"/>
        <v>1.0859025032938077</v>
      </c>
      <c r="N601" s="27">
        <v>41.151000000000003</v>
      </c>
      <c r="O601" s="27">
        <f t="shared" si="59"/>
        <v>37.950000000000003</v>
      </c>
      <c r="P601" s="6">
        <v>37.950000000000003</v>
      </c>
      <c r="Q601" s="6">
        <v>45.54</v>
      </c>
      <c r="R601" s="6">
        <v>41.744999999999997</v>
      </c>
    </row>
    <row r="602" spans="1:18">
      <c r="A602" s="33" t="str">
        <f>'[1]Кальк (единичное)'!A615</f>
        <v>3.1.3.12.</v>
      </c>
      <c r="B602" s="38" t="str">
        <f>'[1]Кальк (единичное)'!B615</f>
        <v>определение дециса (ГЖХ)</v>
      </c>
      <c r="C602" s="47" t="str">
        <f>'[2]Кальк (единичное)'!N533</f>
        <v>исследование</v>
      </c>
      <c r="D602" s="33">
        <f>'[1]Кальк (единичное)'!L615</f>
        <v>28.59</v>
      </c>
      <c r="E602" s="33">
        <f>'[1]Кальк (единичное)'!M615</f>
        <v>34.31</v>
      </c>
      <c r="F602" s="33">
        <f>'[1]Кальк (последующее)'!L580</f>
        <v>11.39</v>
      </c>
      <c r="G602" s="40">
        <f>'[1]Кальк (последующее)'!M580</f>
        <v>13.67</v>
      </c>
      <c r="H602" s="35">
        <v>24</v>
      </c>
      <c r="I602" s="39">
        <f t="shared" si="52"/>
        <v>21.73</v>
      </c>
      <c r="J602" s="39">
        <f t="shared" si="53"/>
        <v>26.08</v>
      </c>
      <c r="K602" s="39">
        <f t="shared" si="56"/>
        <v>8.66</v>
      </c>
      <c r="L602" s="39">
        <f t="shared" si="57"/>
        <v>10.39</v>
      </c>
      <c r="M602" s="6">
        <f t="shared" si="58"/>
        <v>1.0859570214892553</v>
      </c>
      <c r="N602" s="27">
        <v>21.702999999999999</v>
      </c>
      <c r="O602" s="27">
        <f t="shared" si="59"/>
        <v>20.010000000000002</v>
      </c>
      <c r="P602" s="6">
        <v>20.010000000000002</v>
      </c>
      <c r="Q602" s="6">
        <v>24.01</v>
      </c>
      <c r="R602" s="6">
        <v>22.010999999999999</v>
      </c>
    </row>
    <row r="603" spans="1:18" ht="49.5">
      <c r="A603" s="38" t="str">
        <f>'[1]Кальк (единичное)'!A616</f>
        <v>3.1.3.13.</v>
      </c>
      <c r="B603" s="38" t="str">
        <f>'[1]Кальк (единичное)'!B616</f>
        <v>определение пестицидных соединений из различных химических групп, ранее не названных:</v>
      </c>
      <c r="C603" s="47"/>
      <c r="D603" s="33"/>
      <c r="E603" s="33"/>
      <c r="F603" s="33"/>
      <c r="G603" s="40"/>
      <c r="H603" s="35"/>
      <c r="I603" s="39"/>
      <c r="J603" s="39"/>
      <c r="K603" s="39">
        <f t="shared" si="56"/>
        <v>0</v>
      </c>
      <c r="L603" s="39">
        <f t="shared" si="57"/>
        <v>0</v>
      </c>
      <c r="M603" s="6" t="e">
        <f t="shared" si="58"/>
        <v>#DIV/0!</v>
      </c>
      <c r="N603" s="27">
        <v>0</v>
      </c>
      <c r="O603" s="27" t="e">
        <f t="shared" si="59"/>
        <v>#DIV/0!</v>
      </c>
      <c r="R603" s="6">
        <v>0</v>
      </c>
    </row>
    <row r="604" spans="1:18">
      <c r="A604" s="33" t="str">
        <f>'[1]Кальк (единичное)'!A617</f>
        <v>3.1.3.13.1.</v>
      </c>
      <c r="B604" s="38" t="str">
        <f>'[1]Кальк (единичное)'!B617</f>
        <v>определение пестицида ридомила (ТСХ)</v>
      </c>
      <c r="C604" s="47" t="str">
        <f>'[2]Кальк (единичное)'!N534</f>
        <v>исследование</v>
      </c>
      <c r="D604" s="33">
        <f>'[1]Кальк (единичное)'!L617</f>
        <v>31.39</v>
      </c>
      <c r="E604" s="33">
        <f>'[1]Кальк (единичное)'!M617</f>
        <v>37.67</v>
      </c>
      <c r="F604" s="33">
        <f>'[1]Кальк (последующее)'!L582</f>
        <v>14.21</v>
      </c>
      <c r="G604" s="40">
        <f>'[1]Кальк (последующее)'!M582</f>
        <v>17.05</v>
      </c>
      <c r="H604" s="35">
        <v>25</v>
      </c>
      <c r="I604" s="39">
        <f t="shared" si="52"/>
        <v>23.54</v>
      </c>
      <c r="J604" s="39">
        <f t="shared" si="53"/>
        <v>28.25</v>
      </c>
      <c r="K604" s="39">
        <f t="shared" si="56"/>
        <v>10.66</v>
      </c>
      <c r="L604" s="39">
        <f t="shared" si="57"/>
        <v>12.79</v>
      </c>
      <c r="M604" s="6">
        <f t="shared" si="58"/>
        <v>1.0867959372114497</v>
      </c>
      <c r="N604" s="27">
        <v>23.617000000000001</v>
      </c>
      <c r="O604" s="27">
        <f t="shared" si="59"/>
        <v>21.659999999999997</v>
      </c>
      <c r="P604" s="6">
        <v>21.66</v>
      </c>
      <c r="Q604" s="6">
        <v>25.99</v>
      </c>
      <c r="R604" s="6">
        <v>23.826000000000001</v>
      </c>
    </row>
    <row r="605" spans="1:18" ht="49.5">
      <c r="A605" s="33" t="str">
        <f>'[1]Кальк (единичное)'!A618</f>
        <v>3.1.3.13.2.</v>
      </c>
      <c r="B605" s="38" t="str">
        <f>'[1]Кальк (единичное)'!B618</f>
        <v xml:space="preserve">определение пестицидных соединений из различных химических групп, ранее не названных (ГЖХ) </v>
      </c>
      <c r="C605" s="47" t="str">
        <f>'[2]Кальк (единичное)'!N536</f>
        <v>исследование</v>
      </c>
      <c r="D605" s="33">
        <f>'[1]Кальк (единичное)'!L618</f>
        <v>28.59</v>
      </c>
      <c r="E605" s="33">
        <f>'[1]Кальк (единичное)'!M618</f>
        <v>34.31</v>
      </c>
      <c r="F605" s="33">
        <f>'[1]Кальк (последующее)'!L583</f>
        <v>11.39</v>
      </c>
      <c r="G605" s="40">
        <f>'[1]Кальк (последующее)'!M583</f>
        <v>13.67</v>
      </c>
      <c r="H605" s="35">
        <v>24</v>
      </c>
      <c r="I605" s="39">
        <f t="shared" si="52"/>
        <v>21.73</v>
      </c>
      <c r="J605" s="39">
        <f t="shared" si="53"/>
        <v>26.08</v>
      </c>
      <c r="K605" s="39">
        <f t="shared" si="56"/>
        <v>8.66</v>
      </c>
      <c r="L605" s="39">
        <f t="shared" si="57"/>
        <v>10.39</v>
      </c>
      <c r="M605" s="6">
        <f t="shared" si="58"/>
        <v>1.1013684744044603</v>
      </c>
      <c r="N605" s="27">
        <v>21.702999999999999</v>
      </c>
      <c r="O605" s="27">
        <f t="shared" si="59"/>
        <v>19.73</v>
      </c>
      <c r="P605" s="6">
        <v>19.73</v>
      </c>
      <c r="Q605" s="6">
        <v>23.68</v>
      </c>
      <c r="R605" s="6">
        <v>21.702999999999999</v>
      </c>
    </row>
    <row r="606" spans="1:18">
      <c r="A606" s="33" t="str">
        <f>'[1]Кальк (единичное)'!A619</f>
        <v>3.1.3.14.</v>
      </c>
      <c r="B606" s="38" t="str">
        <f>'[1]Кальк (единичное)'!B619</f>
        <v xml:space="preserve">определение патулина: </v>
      </c>
      <c r="C606" s="47"/>
      <c r="D606" s="33">
        <f>'[1]Кальк (единичное)'!L619</f>
        <v>0</v>
      </c>
      <c r="E606" s="33">
        <f>'[1]Кальк (единичное)'!M619</f>
        <v>0</v>
      </c>
      <c r="F606" s="33">
        <f>'[1]Кальк (последующее)'!L584</f>
        <v>0</v>
      </c>
      <c r="G606" s="40">
        <f>'[1]Кальк (последующее)'!M584</f>
        <v>0</v>
      </c>
      <c r="H606" s="35"/>
      <c r="I606" s="39">
        <f t="shared" ref="I606:I704" si="60">ROUND(D606-(D606*H606/100),2)</f>
        <v>0</v>
      </c>
      <c r="J606" s="39">
        <f t="shared" ref="J606:J704" si="61">ROUND(I606*20/100+I606,2)</f>
        <v>0</v>
      </c>
      <c r="K606" s="39">
        <f t="shared" si="56"/>
        <v>0</v>
      </c>
      <c r="L606" s="39">
        <f t="shared" si="57"/>
        <v>0</v>
      </c>
      <c r="M606" s="6" t="e">
        <f t="shared" si="58"/>
        <v>#DIV/0!</v>
      </c>
      <c r="N606" s="27">
        <v>0</v>
      </c>
      <c r="O606" s="27" t="e">
        <f t="shared" si="59"/>
        <v>#DIV/0!</v>
      </c>
      <c r="P606" s="6">
        <v>0</v>
      </c>
      <c r="Q606" s="6">
        <v>0</v>
      </c>
      <c r="R606" s="6">
        <v>0</v>
      </c>
    </row>
    <row r="607" spans="1:18">
      <c r="A607" s="33" t="str">
        <f>'[1]Кальк (единичное)'!A620</f>
        <v>3.1.3.14.1.</v>
      </c>
      <c r="B607" s="38" t="str">
        <f>'[1]Кальк (единичное)'!B620</f>
        <v>определение патулина (ТСХ)</v>
      </c>
      <c r="C607" s="47" t="str">
        <f>'[2]Кальк (единичное)'!N538</f>
        <v>исследование</v>
      </c>
      <c r="D607" s="33">
        <f>'[1]Кальк (единичное)'!L620</f>
        <v>38.49</v>
      </c>
      <c r="E607" s="33">
        <f>'[1]Кальк (единичное)'!M620</f>
        <v>46.19</v>
      </c>
      <c r="F607" s="33">
        <f>'[1]Кальк (последующее)'!L585</f>
        <v>15.69</v>
      </c>
      <c r="G607" s="40">
        <f>'[1]Кальк (последующее)'!M585</f>
        <v>18.829999999999998</v>
      </c>
      <c r="H607" s="35">
        <v>44</v>
      </c>
      <c r="I607" s="39">
        <f t="shared" si="60"/>
        <v>21.55</v>
      </c>
      <c r="J607" s="39">
        <f t="shared" si="61"/>
        <v>25.86</v>
      </c>
      <c r="K607" s="39">
        <f t="shared" si="56"/>
        <v>8.7899999999999991</v>
      </c>
      <c r="L607" s="39">
        <f t="shared" si="57"/>
        <v>10.55</v>
      </c>
      <c r="M607" s="6">
        <f t="shared" si="58"/>
        <v>1.1194805194805195</v>
      </c>
      <c r="N607" s="27">
        <v>16.687000000000001</v>
      </c>
      <c r="O607" s="27">
        <f t="shared" si="59"/>
        <v>19.25</v>
      </c>
      <c r="P607" s="6">
        <v>19.25</v>
      </c>
      <c r="Q607" s="6">
        <v>23.1</v>
      </c>
      <c r="R607" s="6">
        <v>21.175000000000001</v>
      </c>
    </row>
    <row r="608" spans="1:18">
      <c r="A608" s="33" t="str">
        <f>'[1]Кальк (единичное)'!A621</f>
        <v>3.1.3.14.2.</v>
      </c>
      <c r="B608" s="38" t="str">
        <f>'[1]Кальк (единичное)'!B621</f>
        <v>определение патулина (ВЭЖХ)</v>
      </c>
      <c r="C608" s="47" t="str">
        <f>'[2]Кальк (единичное)'!N539</f>
        <v>исследование</v>
      </c>
      <c r="D608" s="33">
        <f>'[1]Кальк (единичное)'!L621</f>
        <v>25.66</v>
      </c>
      <c r="E608" s="33">
        <f>'[1]Кальк (единичное)'!M621</f>
        <v>30.79</v>
      </c>
      <c r="F608" s="33">
        <f>'[1]Кальк (последующее)'!L586</f>
        <v>11.39</v>
      </c>
      <c r="G608" s="40">
        <f>'[1]Кальк (последующее)'!M586</f>
        <v>13.67</v>
      </c>
      <c r="H608" s="35">
        <v>26</v>
      </c>
      <c r="I608" s="39">
        <f t="shared" si="60"/>
        <v>18.989999999999998</v>
      </c>
      <c r="J608" s="39">
        <f t="shared" si="61"/>
        <v>22.79</v>
      </c>
      <c r="K608" s="39">
        <f t="shared" si="56"/>
        <v>8.43</v>
      </c>
      <c r="L608" s="39">
        <f t="shared" si="57"/>
        <v>10.119999999999999</v>
      </c>
      <c r="M608" s="6">
        <f t="shared" si="58"/>
        <v>1.0882521489971346</v>
      </c>
      <c r="N608" s="27">
        <v>18.744</v>
      </c>
      <c r="O608" s="27">
        <f t="shared" si="59"/>
        <v>17.45</v>
      </c>
      <c r="P608" s="6">
        <v>17.45</v>
      </c>
      <c r="Q608" s="6">
        <v>20.94</v>
      </c>
      <c r="R608" s="6">
        <v>19.195</v>
      </c>
    </row>
    <row r="609" spans="1:18">
      <c r="A609" s="33" t="str">
        <f>'[1]Кальк (единичное)'!A622</f>
        <v>3.1.3.15.</v>
      </c>
      <c r="B609" s="38" t="str">
        <f>'[1]Кальк (единичное)'!B622</f>
        <v xml:space="preserve">определение Т-2 токсина: </v>
      </c>
      <c r="C609" s="47"/>
      <c r="D609" s="33">
        <f>'[1]Кальк (единичное)'!L622</f>
        <v>0</v>
      </c>
      <c r="E609" s="33">
        <f>'[1]Кальк (единичное)'!M622</f>
        <v>0</v>
      </c>
      <c r="F609" s="33">
        <f>'[1]Кальк (последующее)'!L587</f>
        <v>0</v>
      </c>
      <c r="G609" s="40">
        <f>'[1]Кальк (последующее)'!M587</f>
        <v>0</v>
      </c>
      <c r="H609" s="35"/>
      <c r="I609" s="39">
        <f t="shared" si="60"/>
        <v>0</v>
      </c>
      <c r="J609" s="39">
        <f t="shared" si="61"/>
        <v>0</v>
      </c>
      <c r="K609" s="39">
        <f t="shared" si="56"/>
        <v>0</v>
      </c>
      <c r="L609" s="39">
        <f t="shared" si="57"/>
        <v>0</v>
      </c>
      <c r="M609" s="6" t="e">
        <f t="shared" si="58"/>
        <v>#DIV/0!</v>
      </c>
      <c r="N609" s="27">
        <v>0</v>
      </c>
      <c r="O609" s="27" t="e">
        <f t="shared" si="59"/>
        <v>#DIV/0!</v>
      </c>
      <c r="P609" s="6">
        <v>0</v>
      </c>
      <c r="Q609" s="6">
        <v>0</v>
      </c>
      <c r="R609" s="6">
        <v>0</v>
      </c>
    </row>
    <row r="610" spans="1:18">
      <c r="A610" s="33" t="str">
        <f>'[1]Кальк (единичное)'!A623</f>
        <v>3.1.3.15.1.</v>
      </c>
      <c r="B610" s="33" t="str">
        <f>'[1]Кальк (единичное)'!B623</f>
        <v>определение Т-2 токсина (ТСХ)</v>
      </c>
      <c r="C610" s="47"/>
      <c r="D610" s="33"/>
      <c r="E610" s="33"/>
      <c r="F610" s="33"/>
      <c r="G610" s="40"/>
      <c r="H610" s="35"/>
      <c r="I610" s="39"/>
      <c r="J610" s="39"/>
      <c r="K610" s="39"/>
      <c r="L610" s="39"/>
      <c r="M610" s="6" t="e">
        <f t="shared" si="58"/>
        <v>#DIV/0!</v>
      </c>
      <c r="N610" s="27">
        <v>0</v>
      </c>
      <c r="O610" s="27" t="e">
        <f t="shared" si="59"/>
        <v>#DIV/0!</v>
      </c>
      <c r="R610" s="6">
        <v>0</v>
      </c>
    </row>
    <row r="611" spans="1:18" ht="19.5" customHeight="1">
      <c r="A611" s="33" t="str">
        <f>'[1]Кальк (единичное)'!A624</f>
        <v>3.1.3.15.1.1.</v>
      </c>
      <c r="B611" s="38" t="str">
        <f>'[1]Кальк (единичное)'!B624</f>
        <v>определение Т-2 токсина (ТСХ) ГОСТ 28001-88</v>
      </c>
      <c r="C611" s="47" t="str">
        <f>'[2]Кальк (единичное)'!N541</f>
        <v>исследование</v>
      </c>
      <c r="D611" s="33">
        <f>'[1]Кальк (единичное)'!L624</f>
        <v>21.59</v>
      </c>
      <c r="E611" s="33">
        <f>'[1]Кальк (единичное)'!M624</f>
        <v>25.91</v>
      </c>
      <c r="F611" s="33">
        <f>'[1]Кальк (последующее)'!L589</f>
        <v>15.17</v>
      </c>
      <c r="G611" s="40">
        <f>'[1]Кальк (последующее)'!M589</f>
        <v>18.2</v>
      </c>
      <c r="H611" s="35">
        <v>16</v>
      </c>
      <c r="I611" s="39">
        <f t="shared" si="60"/>
        <v>18.14</v>
      </c>
      <c r="J611" s="39">
        <f t="shared" si="61"/>
        <v>21.77</v>
      </c>
      <c r="K611" s="39">
        <f t="shared" si="56"/>
        <v>12.74</v>
      </c>
      <c r="L611" s="39">
        <f t="shared" si="57"/>
        <v>15.29</v>
      </c>
      <c r="M611" s="6">
        <f t="shared" si="58"/>
        <v>1.0503763752171396</v>
      </c>
      <c r="N611" s="27">
        <v>18.997</v>
      </c>
      <c r="O611" s="27">
        <f t="shared" si="59"/>
        <v>17.27</v>
      </c>
      <c r="P611" s="6">
        <v>17.27</v>
      </c>
      <c r="Q611" s="6">
        <v>20.72</v>
      </c>
      <c r="R611" s="6">
        <v>18.997</v>
      </c>
    </row>
    <row r="612" spans="1:18" ht="33">
      <c r="A612" s="33" t="str">
        <f>'[1]Кальк (единичное)'!A625</f>
        <v>3.1.3.15.1.2.</v>
      </c>
      <c r="B612" s="38" t="str">
        <f>'[1]Кальк (единичное)'!B625</f>
        <v>определение Т-2 токсина (ТСХ)Инструкция 4.1.10-15-63-2005 МУ 3184-84</v>
      </c>
      <c r="C612" s="47" t="s">
        <v>83</v>
      </c>
      <c r="D612" s="33">
        <f>'[1]Кальк (единичное)'!L625</f>
        <v>21.59</v>
      </c>
      <c r="E612" s="33">
        <f>'[1]Кальк (единичное)'!M625</f>
        <v>25.91</v>
      </c>
      <c r="F612" s="33">
        <f>'[1]Кальк (последующее)'!L590</f>
        <v>15.17</v>
      </c>
      <c r="G612" s="33">
        <f>'[1]Кальк (последующее)'!M590</f>
        <v>18.2</v>
      </c>
      <c r="H612" s="35">
        <v>12</v>
      </c>
      <c r="I612" s="39">
        <f t="shared" si="60"/>
        <v>19</v>
      </c>
      <c r="J612" s="39">
        <f t="shared" si="61"/>
        <v>22.8</v>
      </c>
      <c r="K612" s="39">
        <f t="shared" si="56"/>
        <v>13.35</v>
      </c>
      <c r="L612" s="39">
        <f t="shared" si="57"/>
        <v>16.02</v>
      </c>
      <c r="M612" s="6">
        <f t="shared" si="58"/>
        <v>1.1001737116386798</v>
      </c>
      <c r="N612" s="27">
        <v>18.997</v>
      </c>
      <c r="O612" s="27">
        <f t="shared" si="59"/>
        <v>17.27</v>
      </c>
      <c r="P612" s="6">
        <v>17.27</v>
      </c>
      <c r="Q612" s="6">
        <v>20.72</v>
      </c>
      <c r="R612" s="6">
        <v>18.997</v>
      </c>
    </row>
    <row r="613" spans="1:18">
      <c r="A613" s="33" t="str">
        <f>'[1]Кальк (единичное)'!A626</f>
        <v>3.1.3.15.2.</v>
      </c>
      <c r="B613" s="38" t="str">
        <f>'[1]Кальк (единичное)'!B626</f>
        <v>определение Т-2 токсина (ГЖХ)</v>
      </c>
      <c r="C613" s="47" t="str">
        <f>'[2]Кальк (единичное)'!N542</f>
        <v>исследование</v>
      </c>
      <c r="D613" s="33">
        <f>'[1]Кальк (единичное)'!L626</f>
        <v>24.28</v>
      </c>
      <c r="E613" s="33">
        <f>'[1]Кальк (единичное)'!M626</f>
        <v>29.14</v>
      </c>
      <c r="F613" s="33">
        <f>'[1]Кальк (последующее)'!L591</f>
        <v>12.86</v>
      </c>
      <c r="G613" s="40">
        <f>'[1]Кальк (последующее)'!M591</f>
        <v>15.43</v>
      </c>
      <c r="H613" s="35">
        <v>22</v>
      </c>
      <c r="I613" s="39">
        <f t="shared" si="60"/>
        <v>18.940000000000001</v>
      </c>
      <c r="J613" s="39">
        <f t="shared" si="61"/>
        <v>22.73</v>
      </c>
      <c r="K613" s="39">
        <f t="shared" si="56"/>
        <v>10.029999999999999</v>
      </c>
      <c r="L613" s="39">
        <f t="shared" si="57"/>
        <v>12.04</v>
      </c>
      <c r="M613" s="6">
        <f t="shared" si="58"/>
        <v>1.0835240274599542</v>
      </c>
      <c r="N613" s="27">
        <v>18.425000000000001</v>
      </c>
      <c r="O613" s="27">
        <f t="shared" si="59"/>
        <v>17.48</v>
      </c>
      <c r="P613" s="6">
        <v>17.48</v>
      </c>
      <c r="Q613" s="6">
        <v>20.98</v>
      </c>
      <c r="R613" s="6">
        <v>19.228000000000002</v>
      </c>
    </row>
    <row r="614" spans="1:18">
      <c r="A614" s="33" t="str">
        <f>'[1]Кальк (единичное)'!A627</f>
        <v>3.1.3.16.</v>
      </c>
      <c r="B614" s="38" t="str">
        <f>'[1]Кальк (единичное)'!B627</f>
        <v xml:space="preserve">определение дезоксиниваленола: </v>
      </c>
      <c r="C614" s="47" t="str">
        <f>'[2]Кальк (единичное)'!N543</f>
        <v>исследование</v>
      </c>
      <c r="D614" s="33">
        <f>'[1]Кальк (единичное)'!L627</f>
        <v>0</v>
      </c>
      <c r="E614" s="33">
        <f>'[1]Кальк (единичное)'!M627</f>
        <v>0</v>
      </c>
      <c r="F614" s="33">
        <f>'[1]Кальк (последующее)'!L592</f>
        <v>0</v>
      </c>
      <c r="G614" s="40">
        <f>'[1]Кальк (последующее)'!M592</f>
        <v>0</v>
      </c>
      <c r="H614" s="35"/>
      <c r="I614" s="39">
        <f t="shared" si="60"/>
        <v>0</v>
      </c>
      <c r="J614" s="39">
        <f t="shared" si="61"/>
        <v>0</v>
      </c>
      <c r="K614" s="39">
        <f t="shared" si="56"/>
        <v>0</v>
      </c>
      <c r="L614" s="39">
        <f t="shared" si="57"/>
        <v>0</v>
      </c>
      <c r="M614" s="6" t="e">
        <f t="shared" si="58"/>
        <v>#DIV/0!</v>
      </c>
      <c r="N614" s="27">
        <v>0</v>
      </c>
      <c r="O614" s="27" t="e">
        <f t="shared" si="59"/>
        <v>#DIV/0!</v>
      </c>
      <c r="P614" s="6">
        <v>0</v>
      </c>
      <c r="Q614" s="6">
        <v>0</v>
      </c>
      <c r="R614" s="6">
        <v>0</v>
      </c>
    </row>
    <row r="615" spans="1:18">
      <c r="A615" s="33" t="str">
        <f>'[1]Кальк (единичное)'!A628</f>
        <v>3.1.3.16.1.</v>
      </c>
      <c r="B615" s="38" t="str">
        <f>'[1]Кальк (единичное)'!B628</f>
        <v>определение дезоксиниваленола (ТСХ)</v>
      </c>
      <c r="C615" s="47" t="str">
        <f>'[2]Кальк (единичное)'!N544</f>
        <v>исследование</v>
      </c>
      <c r="D615" s="33">
        <f>'[1]Кальк (единичное)'!L628</f>
        <v>41.43</v>
      </c>
      <c r="E615" s="33">
        <f>'[1]Кальк (единичное)'!M628</f>
        <v>49.72</v>
      </c>
      <c r="F615" s="33">
        <f>'[1]Кальк (последующее)'!L593</f>
        <v>28.59</v>
      </c>
      <c r="G615" s="40">
        <f>'[1]Кальк (последующее)'!M593</f>
        <v>34.31</v>
      </c>
      <c r="H615" s="35">
        <v>16</v>
      </c>
      <c r="I615" s="39">
        <f t="shared" si="60"/>
        <v>34.799999999999997</v>
      </c>
      <c r="J615" s="39">
        <f t="shared" si="61"/>
        <v>41.76</v>
      </c>
      <c r="K615" s="39">
        <f t="shared" si="56"/>
        <v>24.02</v>
      </c>
      <c r="L615" s="39">
        <f t="shared" si="57"/>
        <v>28.82</v>
      </c>
      <c r="M615" s="6">
        <f t="shared" si="58"/>
        <v>1.1200514966205342</v>
      </c>
      <c r="N615" s="27">
        <v>31.9</v>
      </c>
      <c r="O615" s="27">
        <f t="shared" si="59"/>
        <v>31.07</v>
      </c>
      <c r="P615" s="6">
        <v>31.07</v>
      </c>
      <c r="Q615" s="6">
        <v>37.28</v>
      </c>
      <c r="R615" s="6">
        <v>34.177</v>
      </c>
    </row>
    <row r="616" spans="1:18">
      <c r="A616" s="33" t="str">
        <f>'[1]Кальк (единичное)'!A629</f>
        <v>3.1.3.16.2.</v>
      </c>
      <c r="B616" s="38" t="str">
        <f>'[1]Кальк (единичное)'!B629</f>
        <v>определение дезоксиниваленола (ВЭЖХ)</v>
      </c>
      <c r="C616" s="47" t="str">
        <f>'[2]Кальк (единичное)'!N545</f>
        <v>исследование</v>
      </c>
      <c r="D616" s="33">
        <f>'[1]Кальк (единичное)'!L629</f>
        <v>40</v>
      </c>
      <c r="E616" s="33">
        <f>'[1]Кальк (единичное)'!M629</f>
        <v>48</v>
      </c>
      <c r="F616" s="33">
        <f>'[1]Кальк (последующее)'!L594</f>
        <v>18.600000000000001</v>
      </c>
      <c r="G616" s="40">
        <f>'[1]Кальк (последующее)'!M594</f>
        <v>22.32</v>
      </c>
      <c r="H616" s="35">
        <v>16</v>
      </c>
      <c r="I616" s="39">
        <f t="shared" si="60"/>
        <v>33.6</v>
      </c>
      <c r="J616" s="39">
        <f t="shared" si="61"/>
        <v>40.32</v>
      </c>
      <c r="K616" s="39">
        <f t="shared" si="56"/>
        <v>15.62</v>
      </c>
      <c r="L616" s="39">
        <f t="shared" si="57"/>
        <v>18.739999999999998</v>
      </c>
      <c r="M616" s="6">
        <f t="shared" si="58"/>
        <v>1.1200000000000001</v>
      </c>
      <c r="N616" s="27">
        <v>30.36</v>
      </c>
      <c r="O616" s="27">
        <f t="shared" si="59"/>
        <v>30</v>
      </c>
      <c r="P616" s="6">
        <v>30</v>
      </c>
      <c r="Q616" s="6">
        <v>36</v>
      </c>
      <c r="R616" s="6">
        <v>33</v>
      </c>
    </row>
    <row r="617" spans="1:18" ht="49.5">
      <c r="A617" s="33" t="str">
        <f>'[1]Кальк (единичное)'!A630</f>
        <v>3.1.3.16.3.</v>
      </c>
      <c r="B617" s="38" t="str">
        <f>'[1]Кальк (единичное)'!B630</f>
        <v>определение дезоксиниваленола в зерновых, зернобобовых культурах и продуктах их переработки (ИФА)</v>
      </c>
      <c r="C617" s="47" t="str">
        <f>'[2]Кальк (единичное)'!N546</f>
        <v>исследование</v>
      </c>
      <c r="D617" s="33">
        <f>'[1]Кальк (единичное)'!L630</f>
        <v>12.12</v>
      </c>
      <c r="E617" s="33">
        <f>'[1]Кальк (единичное)'!M630</f>
        <v>14.54</v>
      </c>
      <c r="F617" s="33">
        <f>'[1]Кальк (последующее)'!L595</f>
        <v>7.12</v>
      </c>
      <c r="G617" s="40">
        <f>'[1]Кальк (последующее)'!M595</f>
        <v>8.5399999999999991</v>
      </c>
      <c r="H617" s="35">
        <v>44</v>
      </c>
      <c r="I617" s="39">
        <f t="shared" si="60"/>
        <v>6.79</v>
      </c>
      <c r="J617" s="39">
        <f t="shared" si="61"/>
        <v>8.15</v>
      </c>
      <c r="K617" s="39">
        <f t="shared" si="56"/>
        <v>3.99</v>
      </c>
      <c r="L617" s="39">
        <f t="shared" si="57"/>
        <v>4.79</v>
      </c>
      <c r="M617" s="6">
        <f t="shared" si="58"/>
        <v>1.1204620462046206</v>
      </c>
      <c r="N617" s="27">
        <v>6.0609999999999999</v>
      </c>
      <c r="O617" s="27">
        <f t="shared" si="59"/>
        <v>6.0599999999999987</v>
      </c>
      <c r="P617" s="6">
        <v>6.06</v>
      </c>
      <c r="Q617" s="6">
        <v>7.27</v>
      </c>
      <c r="R617" s="6">
        <v>6.6660000000000004</v>
      </c>
    </row>
    <row r="618" spans="1:18">
      <c r="A618" s="33" t="str">
        <f>'[1]Кальк (единичное)'!A631</f>
        <v>3.1.3.17.</v>
      </c>
      <c r="B618" s="38" t="str">
        <f>'[1]Кальк (единичное)'!B631</f>
        <v xml:space="preserve">определение зеараленона: </v>
      </c>
      <c r="C618" s="47"/>
      <c r="D618" s="33">
        <f>'[1]Кальк (единичное)'!L631</f>
        <v>0</v>
      </c>
      <c r="E618" s="33">
        <f>'[1]Кальк (единичное)'!M631</f>
        <v>0</v>
      </c>
      <c r="F618" s="33">
        <f>'[1]Кальк (последующее)'!L596</f>
        <v>0</v>
      </c>
      <c r="G618" s="40">
        <f>'[1]Кальк (последующее)'!M596</f>
        <v>0</v>
      </c>
      <c r="H618" s="35"/>
      <c r="I618" s="39">
        <f t="shared" si="60"/>
        <v>0</v>
      </c>
      <c r="J618" s="39">
        <f t="shared" si="61"/>
        <v>0</v>
      </c>
      <c r="K618" s="39">
        <f t="shared" si="56"/>
        <v>0</v>
      </c>
      <c r="L618" s="39">
        <f t="shared" si="57"/>
        <v>0</v>
      </c>
      <c r="M618" s="6" t="e">
        <f t="shared" si="58"/>
        <v>#DIV/0!</v>
      </c>
      <c r="N618" s="27">
        <v>0</v>
      </c>
      <c r="O618" s="27" t="e">
        <f t="shared" si="59"/>
        <v>#DIV/0!</v>
      </c>
      <c r="P618" s="6">
        <v>0</v>
      </c>
      <c r="Q618" s="6">
        <v>0</v>
      </c>
      <c r="R618" s="6">
        <v>0</v>
      </c>
    </row>
    <row r="619" spans="1:18">
      <c r="A619" s="33" t="str">
        <f>'[1]Кальк (единичное)'!A632</f>
        <v>3.1.3.17.1.</v>
      </c>
      <c r="B619" s="38" t="str">
        <f>'[1]Кальк (единичное)'!B632</f>
        <v>определение зеараленона (ТСХ)</v>
      </c>
      <c r="C619" s="47" t="str">
        <f>'[2]Кальк (единичное)'!N548</f>
        <v>исследование</v>
      </c>
      <c r="D619" s="33">
        <f>'[1]Кальк (единичное)'!L632</f>
        <v>41.43</v>
      </c>
      <c r="E619" s="33">
        <f>'[1]Кальк (единичное)'!M632</f>
        <v>49.72</v>
      </c>
      <c r="F619" s="33">
        <f>'[1]Кальк (последующее)'!L597</f>
        <v>28.59</v>
      </c>
      <c r="G619" s="40">
        <f>'[1]Кальк (последующее)'!M597</f>
        <v>34.31</v>
      </c>
      <c r="H619" s="35">
        <v>16</v>
      </c>
      <c r="I619" s="39">
        <f t="shared" si="60"/>
        <v>34.799999999999997</v>
      </c>
      <c r="J619" s="39">
        <f t="shared" si="61"/>
        <v>41.76</v>
      </c>
      <c r="K619" s="39">
        <f t="shared" si="56"/>
        <v>24.02</v>
      </c>
      <c r="L619" s="39">
        <f t="shared" si="57"/>
        <v>28.82</v>
      </c>
      <c r="M619" s="6">
        <f t="shared" si="58"/>
        <v>1.1200514966205342</v>
      </c>
      <c r="N619" s="27">
        <v>31.724</v>
      </c>
      <c r="O619" s="27">
        <f t="shared" si="59"/>
        <v>31.07</v>
      </c>
      <c r="P619" s="6">
        <v>31.07</v>
      </c>
      <c r="Q619" s="6">
        <v>37.28</v>
      </c>
      <c r="R619" s="6">
        <v>34.177</v>
      </c>
    </row>
    <row r="620" spans="1:18">
      <c r="A620" s="33" t="str">
        <f>'[1]Кальк (единичное)'!A633</f>
        <v>3.1.3.17.2.</v>
      </c>
      <c r="B620" s="38" t="str">
        <f>'[1]Кальк (единичное)'!B633</f>
        <v>определение зеараленона (ВЭЖХ)</v>
      </c>
      <c r="C620" s="47" t="str">
        <f>'[2]Кальк (единичное)'!N549</f>
        <v>исследование</v>
      </c>
      <c r="D620" s="33">
        <f>'[1]Кальк (единичное)'!L633</f>
        <v>17.16</v>
      </c>
      <c r="E620" s="33">
        <f>'[1]Кальк (единичное)'!M633</f>
        <v>20.59</v>
      </c>
      <c r="F620" s="33">
        <f>'[1]Кальк (последующее)'!L598</f>
        <v>15</v>
      </c>
      <c r="G620" s="40">
        <f>'[1]Кальк (последующее)'!M598</f>
        <v>18</v>
      </c>
      <c r="H620" s="35">
        <v>15</v>
      </c>
      <c r="I620" s="39">
        <f t="shared" si="60"/>
        <v>14.59</v>
      </c>
      <c r="J620" s="39">
        <f t="shared" si="61"/>
        <v>17.510000000000002</v>
      </c>
      <c r="K620" s="39">
        <f t="shared" si="56"/>
        <v>12.75</v>
      </c>
      <c r="L620" s="39">
        <f t="shared" si="57"/>
        <v>15.3</v>
      </c>
      <c r="M620" s="6">
        <f t="shared" si="58"/>
        <v>1.1336441336441336</v>
      </c>
      <c r="N620" s="27">
        <v>13.31</v>
      </c>
      <c r="O620" s="27">
        <f t="shared" si="59"/>
        <v>12.87</v>
      </c>
      <c r="P620" s="6">
        <v>12.87</v>
      </c>
      <c r="Q620" s="6">
        <v>15.44</v>
      </c>
      <c r="R620" s="6">
        <v>14.157</v>
      </c>
    </row>
    <row r="621" spans="1:18" ht="33">
      <c r="A621" s="33" t="str">
        <f>'[1]Кальк (единичное)'!A634</f>
        <v>3.1.3.17.3.</v>
      </c>
      <c r="B621" s="38" t="str">
        <f>'[1]Кальк (единичное)'!B634</f>
        <v>определение зеараленона в зерне, продуктах переработки зерна (ИФА)</v>
      </c>
      <c r="C621" s="47"/>
      <c r="D621" s="33"/>
      <c r="E621" s="33"/>
      <c r="F621" s="33"/>
      <c r="G621" s="40"/>
      <c r="H621" s="35"/>
      <c r="I621" s="39"/>
      <c r="J621" s="39"/>
      <c r="K621" s="39"/>
      <c r="L621" s="39"/>
      <c r="M621" s="6" t="e">
        <f t="shared" si="58"/>
        <v>#DIV/0!</v>
      </c>
      <c r="N621" s="27">
        <v>0</v>
      </c>
      <c r="O621" s="27" t="e">
        <f t="shared" si="59"/>
        <v>#DIV/0!</v>
      </c>
      <c r="R621" s="6">
        <v>0</v>
      </c>
    </row>
    <row r="622" spans="1:18" ht="49.5">
      <c r="A622" s="38" t="str">
        <f>'[1]Кальк (единичное)'!A635</f>
        <v>3.1.3.17.3.1.</v>
      </c>
      <c r="B622" s="38" t="str">
        <f>'[1]Кальк (единичное)'!B635</f>
        <v>определение содержания зеараленона в зерне, продуктах переработки зерна (на одно или первое исследование) (ИФА)</v>
      </c>
      <c r="C622" s="47" t="s">
        <v>80</v>
      </c>
      <c r="D622" s="33">
        <f>'[1]Кальк (единичное)'!L635</f>
        <v>7.12</v>
      </c>
      <c r="E622" s="33">
        <f>'[1]Кальк (единичное)'!M635</f>
        <v>8.5399999999999991</v>
      </c>
      <c r="F622" s="33">
        <f>'[1]Кальк (последующее)'!L600</f>
        <v>4.9800000000000004</v>
      </c>
      <c r="G622" s="33">
        <f>'[1]Кальк (последующее)'!M600</f>
        <v>5.98</v>
      </c>
      <c r="H622" s="35">
        <v>20</v>
      </c>
      <c r="I622" s="39">
        <f>ROUND(D622-(D622*H622/100),2)</f>
        <v>5.7</v>
      </c>
      <c r="J622" s="39">
        <f>ROUND(I622*20/100+I622,2)</f>
        <v>6.84</v>
      </c>
      <c r="K622" s="39">
        <f>ROUND(F622-(F622*H622/100),2)</f>
        <v>3.98</v>
      </c>
      <c r="L622" s="39">
        <f>ROUND(K622*20/100+K622,2)</f>
        <v>4.78</v>
      </c>
      <c r="M622" s="6">
        <f t="shared" si="58"/>
        <v>1.1264822134387353</v>
      </c>
      <c r="N622" s="27">
        <v>5.1479999999999997</v>
      </c>
      <c r="O622" s="27">
        <f t="shared" si="59"/>
        <v>5.0599999999999996</v>
      </c>
      <c r="P622" s="6">
        <v>5.0599999999999996</v>
      </c>
      <c r="Q622" s="6">
        <v>6.07</v>
      </c>
      <c r="R622" s="6">
        <v>5.5659999999999998</v>
      </c>
    </row>
    <row r="623" spans="1:18" ht="49.5">
      <c r="A623" s="38" t="str">
        <f>'[1]Кальк (единичное)'!A636</f>
        <v>3.1.3.17.3.2.</v>
      </c>
      <c r="B623" s="38" t="str">
        <f>'[1]Кальк (единичное)'!B636</f>
        <v>определение содержания зеараленона в зерне, продуктах переработки зерна (на второе и последующие исследования) (ИФА)</v>
      </c>
      <c r="C623" s="47" t="s">
        <v>80</v>
      </c>
      <c r="D623" s="33">
        <f>'[1]Кальк (единичное)'!L636</f>
        <v>7.12</v>
      </c>
      <c r="E623" s="33">
        <f>'[1]Кальк (единичное)'!M636</f>
        <v>8.5399999999999991</v>
      </c>
      <c r="F623" s="33">
        <f>'[1]Кальк (последующее)'!L601</f>
        <v>4.9800000000000004</v>
      </c>
      <c r="G623" s="33">
        <f>'[1]Кальк (последующее)'!M601</f>
        <v>5.98</v>
      </c>
      <c r="H623" s="35">
        <v>20</v>
      </c>
      <c r="I623" s="39">
        <f>ROUND(D623-(D623*H623/100),2)</f>
        <v>5.7</v>
      </c>
      <c r="J623" s="39">
        <f>ROUND(I623*20/100+I623,2)</f>
        <v>6.84</v>
      </c>
      <c r="K623" s="39">
        <f>ROUND(F623-(F623*H623/100),2)</f>
        <v>3.98</v>
      </c>
      <c r="L623" s="39">
        <f>ROUND(K623*20/100+K623,2)</f>
        <v>4.78</v>
      </c>
      <c r="M623" s="6">
        <f t="shared" si="58"/>
        <v>1.1264822134387353</v>
      </c>
      <c r="N623" s="27">
        <v>5.1479999999999997</v>
      </c>
      <c r="O623" s="27">
        <f t="shared" si="59"/>
        <v>5.0599999999999996</v>
      </c>
      <c r="P623" s="6">
        <v>5.0599999999999996</v>
      </c>
      <c r="Q623" s="6">
        <v>6.07</v>
      </c>
      <c r="R623" s="6">
        <v>5.5659999999999998</v>
      </c>
    </row>
    <row r="624" spans="1:18" ht="33">
      <c r="A624" s="33" t="str">
        <f>'[1]Кальк (единичное)'!A637</f>
        <v>3.1.3.18.</v>
      </c>
      <c r="B624" s="38" t="str">
        <f>'[1]Кальк (единичное)'!B637</f>
        <v>определение зеараленона и ДОНа при их совместном присутствии (ТСХ)</v>
      </c>
      <c r="C624" s="47" t="str">
        <f>'[2]Кальк (единичное)'!N551</f>
        <v>исследование</v>
      </c>
      <c r="D624" s="33">
        <f>'[1]Кальк (единичное)'!L637</f>
        <v>32.83</v>
      </c>
      <c r="E624" s="33">
        <f>'[1]Кальк (единичное)'!M637</f>
        <v>39.4</v>
      </c>
      <c r="F624" s="33">
        <f>'[1]Кальк (последующее)'!L602</f>
        <v>24.28</v>
      </c>
      <c r="G624" s="40">
        <f>'[1]Кальк (последующее)'!M602</f>
        <v>29.14</v>
      </c>
      <c r="H624" s="35">
        <v>17</v>
      </c>
      <c r="I624" s="39">
        <f t="shared" si="60"/>
        <v>27.25</v>
      </c>
      <c r="J624" s="39">
        <f t="shared" si="61"/>
        <v>32.700000000000003</v>
      </c>
      <c r="K624" s="39">
        <f t="shared" si="56"/>
        <v>20.149999999999999</v>
      </c>
      <c r="L624" s="39">
        <f t="shared" si="57"/>
        <v>24.18</v>
      </c>
      <c r="M624" s="6">
        <f t="shared" si="58"/>
        <v>1.121860848085632</v>
      </c>
      <c r="N624" s="27">
        <v>25.102</v>
      </c>
      <c r="O624" s="27">
        <f t="shared" si="59"/>
        <v>24.29</v>
      </c>
      <c r="P624" s="6">
        <v>24.29</v>
      </c>
      <c r="Q624" s="6">
        <v>29.15</v>
      </c>
      <c r="R624" s="6">
        <v>26.719000000000001</v>
      </c>
    </row>
    <row r="625" spans="1:18">
      <c r="A625" s="33" t="str">
        <f>'[1]Кальк (единичное)'!A638</f>
        <v>3.1.3.19.</v>
      </c>
      <c r="B625" s="38" t="str">
        <f>'[1]Кальк (единичное)'!B638</f>
        <v xml:space="preserve">определение афлатоксинов: </v>
      </c>
      <c r="C625" s="47" t="str">
        <f>'[2]Кальк (единичное)'!N552</f>
        <v>исследование</v>
      </c>
      <c r="D625" s="33">
        <f>'[1]Кальк (единичное)'!L638</f>
        <v>0</v>
      </c>
      <c r="E625" s="33">
        <f>'[1]Кальк (единичное)'!M638</f>
        <v>0</v>
      </c>
      <c r="F625" s="33">
        <f>'[1]Кальк (последующее)'!L603</f>
        <v>0</v>
      </c>
      <c r="G625" s="40">
        <f>'[1]Кальк (последующее)'!M603</f>
        <v>0</v>
      </c>
      <c r="H625" s="35"/>
      <c r="I625" s="39">
        <f t="shared" si="60"/>
        <v>0</v>
      </c>
      <c r="J625" s="39">
        <f t="shared" si="61"/>
        <v>0</v>
      </c>
      <c r="K625" s="39">
        <f t="shared" si="56"/>
        <v>0</v>
      </c>
      <c r="L625" s="39">
        <f t="shared" si="57"/>
        <v>0</v>
      </c>
      <c r="M625" s="6" t="e">
        <f t="shared" si="58"/>
        <v>#DIV/0!</v>
      </c>
      <c r="N625" s="27">
        <v>0</v>
      </c>
      <c r="O625" s="27" t="e">
        <f t="shared" si="59"/>
        <v>#DIV/0!</v>
      </c>
      <c r="P625" s="6">
        <v>0</v>
      </c>
      <c r="Q625" s="6">
        <v>0</v>
      </c>
      <c r="R625" s="6">
        <v>0</v>
      </c>
    </row>
    <row r="626" spans="1:18">
      <c r="A626" s="33" t="str">
        <f>'[1]Кальк (единичное)'!A639</f>
        <v>3.1.3.19.1.</v>
      </c>
      <c r="B626" s="38" t="str">
        <f>'[1]Кальк (единичное)'!B639</f>
        <v>определение афлатоксинов (ТСХ)</v>
      </c>
      <c r="C626" s="47"/>
      <c r="D626" s="33"/>
      <c r="E626" s="33"/>
      <c r="F626" s="33"/>
      <c r="G626" s="40"/>
      <c r="H626" s="35"/>
      <c r="I626" s="39"/>
      <c r="J626" s="39"/>
      <c r="K626" s="39"/>
      <c r="L626" s="39"/>
      <c r="M626" s="6" t="e">
        <f t="shared" si="58"/>
        <v>#DIV/0!</v>
      </c>
      <c r="N626" s="27">
        <v>0</v>
      </c>
      <c r="O626" s="27" t="e">
        <f t="shared" si="59"/>
        <v>#DIV/0!</v>
      </c>
      <c r="R626" s="6">
        <v>0</v>
      </c>
    </row>
    <row r="627" spans="1:18" ht="66">
      <c r="A627" s="38" t="str">
        <f>'[1]Кальк (единичное)'!A640</f>
        <v>3.1.3.19.1.1.</v>
      </c>
      <c r="B627" s="38" t="str">
        <f>'[1]Кальк (единичное)'!B640</f>
        <v>определение афлатоксина В1 в зерне, орехах, кондитерских изделиях, хлебобулочных изделиях, концентратах, плодовых и овощных консервах (ТСХ)</v>
      </c>
      <c r="C627" s="47" t="s">
        <v>80</v>
      </c>
      <c r="D627" s="33">
        <f>'[1]Кальк (единичное)'!L640</f>
        <v>32.94</v>
      </c>
      <c r="E627" s="33">
        <f>'[1]Кальк (единичное)'!M640</f>
        <v>39.53</v>
      </c>
      <c r="F627" s="33">
        <f>'[1]Кальк (последующее)'!L605</f>
        <v>24.35</v>
      </c>
      <c r="G627" s="33">
        <f>'[1]Кальк (последующее)'!M605</f>
        <v>29.22</v>
      </c>
      <c r="H627" s="35">
        <v>12</v>
      </c>
      <c r="I627" s="39">
        <f>ROUND(D627-(D627*H627/100),2)</f>
        <v>28.99</v>
      </c>
      <c r="J627" s="39">
        <f>ROUND(I627*20/100+I627,2)</f>
        <v>34.79</v>
      </c>
      <c r="K627" s="39">
        <f>ROUND(F627-(F627*H627/100),2)</f>
        <v>21.43</v>
      </c>
      <c r="L627" s="39">
        <f>ROUND(K627*20/100+K627,2)</f>
        <v>25.72</v>
      </c>
      <c r="M627" s="6">
        <f t="shared" si="58"/>
        <v>1.1284546516154144</v>
      </c>
      <c r="N627" s="27">
        <v>26.300999999999998</v>
      </c>
      <c r="O627" s="27">
        <f t="shared" si="59"/>
        <v>25.690000000000005</v>
      </c>
      <c r="P627" s="6">
        <v>25.69</v>
      </c>
      <c r="Q627" s="6">
        <v>30.83</v>
      </c>
      <c r="R627" s="6">
        <v>28.259</v>
      </c>
    </row>
    <row r="628" spans="1:18" ht="33">
      <c r="A628" s="38" t="str">
        <f>'[1]Кальк (единичное)'!A641</f>
        <v>3.1.3.19.1.2.</v>
      </c>
      <c r="B628" s="38" t="str">
        <f>'[1]Кальк (единичное)'!B641</f>
        <v>определение афлатоксина В1 в какао, шоколаде (ТСХ)</v>
      </c>
      <c r="C628" s="47" t="s">
        <v>80</v>
      </c>
      <c r="D628" s="33">
        <f>'[1]Кальк (единичное)'!L641</f>
        <v>32.94</v>
      </c>
      <c r="E628" s="33">
        <f>'[1]Кальк (единичное)'!M641</f>
        <v>39.53</v>
      </c>
      <c r="F628" s="33">
        <f>'[1]Кальк (последующее)'!L605</f>
        <v>24.35</v>
      </c>
      <c r="G628" s="33">
        <f>'[1]Кальк (последующее)'!M605</f>
        <v>29.22</v>
      </c>
      <c r="H628" s="35">
        <v>12</v>
      </c>
      <c r="I628" s="39">
        <f>ROUND(D628-(D628*H628/100),2)</f>
        <v>28.99</v>
      </c>
      <c r="J628" s="39">
        <f>ROUND(I628*20/100+I628,2)</f>
        <v>34.79</v>
      </c>
      <c r="K628" s="39">
        <f>ROUND(F628-(F628*H628/100),2)</f>
        <v>21.43</v>
      </c>
      <c r="L628" s="39">
        <f>ROUND(K628*20/100+K628,2)</f>
        <v>25.72</v>
      </c>
      <c r="M628" s="6">
        <f t="shared" si="58"/>
        <v>1.1284546516154144</v>
      </c>
      <c r="N628" s="27">
        <v>26.300999999999998</v>
      </c>
      <c r="O628" s="27">
        <f t="shared" si="59"/>
        <v>25.690000000000005</v>
      </c>
      <c r="P628" s="6">
        <v>25.69</v>
      </c>
      <c r="Q628" s="6">
        <v>30.83</v>
      </c>
      <c r="R628" s="6">
        <v>28.259</v>
      </c>
    </row>
    <row r="629" spans="1:18">
      <c r="A629" s="38" t="str">
        <f>'[1]Кальк (единичное)'!A642</f>
        <v>3.1.3.19.1.3.</v>
      </c>
      <c r="B629" s="38" t="str">
        <f>'[1]Кальк (единичное)'!B642</f>
        <v>определение афлатоксина В1 в кофе, чае (ТСХ)</v>
      </c>
      <c r="C629" s="47" t="s">
        <v>80</v>
      </c>
      <c r="D629" s="33">
        <f>'[1]Кальк (единичное)'!L642</f>
        <v>32.94</v>
      </c>
      <c r="E629" s="33">
        <f>'[1]Кальк (единичное)'!M642</f>
        <v>39.53</v>
      </c>
      <c r="F629" s="33">
        <f>'[1]Кальк (последующее)'!L607</f>
        <v>24.35</v>
      </c>
      <c r="G629" s="33">
        <f>'[1]Кальк (последующее)'!M607</f>
        <v>29.22</v>
      </c>
      <c r="H629" s="35">
        <v>12</v>
      </c>
      <c r="I629" s="39">
        <f>ROUND(D629-(D629*H629/100),2)</f>
        <v>28.99</v>
      </c>
      <c r="J629" s="39">
        <f>ROUND(I629*20/100+I629,2)</f>
        <v>34.79</v>
      </c>
      <c r="K629" s="39">
        <f>ROUND(F629-(F629*H629/100),2)</f>
        <v>21.43</v>
      </c>
      <c r="L629" s="39">
        <f>ROUND(K629*20/100+K629,2)</f>
        <v>25.72</v>
      </c>
      <c r="M629" s="6">
        <f t="shared" si="58"/>
        <v>1.1284546516154144</v>
      </c>
      <c r="N629" s="27">
        <v>26.300999999999998</v>
      </c>
      <c r="O629" s="27">
        <f t="shared" si="59"/>
        <v>25.690000000000005</v>
      </c>
      <c r="P629" s="6">
        <v>25.69</v>
      </c>
      <c r="Q629" s="6">
        <v>30.83</v>
      </c>
      <c r="R629" s="6">
        <v>28.259</v>
      </c>
    </row>
    <row r="630" spans="1:18" ht="33">
      <c r="A630" s="38" t="str">
        <f>'[1]Кальк (единичное)'!A643</f>
        <v>3.1.3.19.1.4.</v>
      </c>
      <c r="B630" s="38" t="str">
        <f>'[1]Кальк (единичное)'!B643</f>
        <v>определение афлатоксина В1 в растительном масле (ТСХ)</v>
      </c>
      <c r="C630" s="47" t="s">
        <v>80</v>
      </c>
      <c r="D630" s="33">
        <f>'[1]Кальк (единичное)'!L643</f>
        <v>32.94</v>
      </c>
      <c r="E630" s="33">
        <f>'[1]Кальк (единичное)'!M643</f>
        <v>39.53</v>
      </c>
      <c r="F630" s="33">
        <f>'[1]Кальк (последующее)'!L608</f>
        <v>24.35</v>
      </c>
      <c r="G630" s="33">
        <f>'[1]Кальк (последующее)'!M608</f>
        <v>29.22</v>
      </c>
      <c r="H630" s="35">
        <v>12</v>
      </c>
      <c r="I630" s="39">
        <f>ROUND(D630-(D630*H630/100),2)</f>
        <v>28.99</v>
      </c>
      <c r="J630" s="39">
        <f>ROUND(I630*20/100+I630,2)</f>
        <v>34.79</v>
      </c>
      <c r="K630" s="39">
        <f>ROUND(F630-(F630*H630/100),2)</f>
        <v>21.43</v>
      </c>
      <c r="L630" s="39">
        <f>ROUND(K630*20/100+K630,2)</f>
        <v>25.72</v>
      </c>
      <c r="M630" s="6">
        <f t="shared" si="58"/>
        <v>1.1284546516154144</v>
      </c>
      <c r="N630" s="27">
        <v>26.300999999999998</v>
      </c>
      <c r="O630" s="27">
        <f t="shared" si="59"/>
        <v>25.690000000000005</v>
      </c>
      <c r="P630" s="6">
        <v>25.69</v>
      </c>
      <c r="Q630" s="6">
        <v>30.83</v>
      </c>
      <c r="R630" s="6">
        <v>28.259</v>
      </c>
    </row>
    <row r="631" spans="1:18">
      <c r="A631" s="38" t="str">
        <f>'[1]Кальк (единичное)'!A644</f>
        <v>3.1.3.19.1.5.</v>
      </c>
      <c r="B631" s="38" t="str">
        <f>'[1]Кальк (единичное)'!B644</f>
        <v>определение афлатоксина М1 (ТСХ)</v>
      </c>
      <c r="C631" s="47" t="s">
        <v>80</v>
      </c>
      <c r="D631" s="33">
        <f>'[1]Кальк (единичное)'!L644</f>
        <v>32.94</v>
      </c>
      <c r="E631" s="33">
        <f>'[1]Кальк (единичное)'!M644</f>
        <v>39.53</v>
      </c>
      <c r="F631" s="33">
        <f>'[1]Кальк (последующее)'!L609</f>
        <v>24.35</v>
      </c>
      <c r="G631" s="33">
        <f>'[1]Кальк (последующее)'!M609</f>
        <v>29.22</v>
      </c>
      <c r="H631" s="35">
        <v>12</v>
      </c>
      <c r="I631" s="39">
        <f>ROUND(D631-(D631*H631/100),2)</f>
        <v>28.99</v>
      </c>
      <c r="J631" s="39">
        <f>ROUND(I631*20/100+I631,2)</f>
        <v>34.79</v>
      </c>
      <c r="K631" s="39">
        <f>ROUND(F631-(F631*H631/100),2)</f>
        <v>21.43</v>
      </c>
      <c r="L631" s="39">
        <f>ROUND(K631*20/100+K631,2)</f>
        <v>25.72</v>
      </c>
      <c r="M631" s="6">
        <f t="shared" si="58"/>
        <v>1.1284546516154144</v>
      </c>
      <c r="N631" s="27">
        <v>26.300999999999998</v>
      </c>
      <c r="O631" s="27">
        <f t="shared" si="59"/>
        <v>25.690000000000005</v>
      </c>
      <c r="P631" s="6">
        <v>25.69</v>
      </c>
      <c r="Q631" s="6">
        <v>30.83</v>
      </c>
      <c r="R631" s="6">
        <v>28.259</v>
      </c>
    </row>
    <row r="632" spans="1:18">
      <c r="A632" s="33" t="str">
        <f>'[1]Кальк (единичное)'!A645</f>
        <v>3.1.3.19.2.</v>
      </c>
      <c r="B632" s="38" t="str">
        <f>'[1]Кальк (единичное)'!B645</f>
        <v>определение афлатоксинов (ВЭЖХ)</v>
      </c>
      <c r="C632" s="47" t="str">
        <f>'[2]Кальк (единичное)'!N554</f>
        <v>исследование</v>
      </c>
      <c r="D632" s="33">
        <f>'[1]Кальк (единичное)'!L645</f>
        <v>0</v>
      </c>
      <c r="E632" s="33">
        <f>'[1]Кальк (единичное)'!M645</f>
        <v>0</v>
      </c>
      <c r="F632" s="33">
        <f>'[1]Кальк (последующее)'!L610</f>
        <v>0</v>
      </c>
      <c r="G632" s="40">
        <f>'[1]Кальк (последующее)'!M610</f>
        <v>0</v>
      </c>
      <c r="H632" s="35"/>
      <c r="I632" s="39">
        <f t="shared" si="60"/>
        <v>0</v>
      </c>
      <c r="J632" s="39">
        <f t="shared" si="61"/>
        <v>0</v>
      </c>
      <c r="K632" s="39">
        <f t="shared" si="56"/>
        <v>0</v>
      </c>
      <c r="L632" s="39">
        <f t="shared" si="57"/>
        <v>0</v>
      </c>
      <c r="M632" s="6" t="e">
        <f t="shared" si="58"/>
        <v>#DIV/0!</v>
      </c>
      <c r="N632" s="27">
        <v>0</v>
      </c>
      <c r="O632" s="27" t="e">
        <f t="shared" si="59"/>
        <v>#DIV/0!</v>
      </c>
      <c r="P632" s="6">
        <v>0</v>
      </c>
      <c r="Q632" s="6">
        <v>0</v>
      </c>
      <c r="R632" s="6">
        <v>0</v>
      </c>
    </row>
    <row r="633" spans="1:18" ht="66">
      <c r="A633" s="38" t="str">
        <f>'[1]Расчет (единичное)'!A1988</f>
        <v>3.1.3.19.2.1.</v>
      </c>
      <c r="B633" s="38" t="str">
        <f>'[1]Расчет (единичное)'!B1988</f>
        <v>определение афлатоксина В1 в зерне, орехах, кондитерских изделиях, хлебобулочных изделиях, концентратах, плодовых и овощных консервах (ВЭЖХ)</v>
      </c>
      <c r="C633" s="47" t="s">
        <v>80</v>
      </c>
      <c r="D633" s="33">
        <f>'[1]Кальк (единичное)'!L646</f>
        <v>25.73</v>
      </c>
      <c r="E633" s="33">
        <f>'[1]Кальк (единичное)'!M646</f>
        <v>30.88</v>
      </c>
      <c r="F633" s="33">
        <f>'[1]Кальк (последующее)'!L611</f>
        <v>15</v>
      </c>
      <c r="G633" s="33">
        <f>'[1]Кальк (последующее)'!M611</f>
        <v>18</v>
      </c>
      <c r="H633" s="35">
        <v>14</v>
      </c>
      <c r="I633" s="39">
        <f t="shared" si="60"/>
        <v>22.13</v>
      </c>
      <c r="J633" s="39">
        <f t="shared" si="61"/>
        <v>26.56</v>
      </c>
      <c r="K633" s="39">
        <f t="shared" si="56"/>
        <v>12.9</v>
      </c>
      <c r="L633" s="39">
        <f t="shared" si="57"/>
        <v>15.48</v>
      </c>
      <c r="M633" s="6">
        <f t="shared" si="58"/>
        <v>1.1319693094629155</v>
      </c>
      <c r="N633" s="27">
        <v>20.097000000000001</v>
      </c>
      <c r="O633" s="27">
        <f t="shared" si="59"/>
        <v>19.55</v>
      </c>
      <c r="P633" s="6">
        <v>19.55</v>
      </c>
      <c r="Q633" s="6">
        <v>23.46</v>
      </c>
      <c r="R633" s="6">
        <v>21.504999999999999</v>
      </c>
    </row>
    <row r="634" spans="1:18" ht="33">
      <c r="A634" s="38" t="str">
        <f>'[1]Расчет (единичное)'!A1992</f>
        <v>3.1.3.19.2.2.</v>
      </c>
      <c r="B634" s="38" t="str">
        <f>'[1]Расчет (единичное)'!B1992</f>
        <v>определение афлатоксина В1 в какао, шоколаде (ВЭЖХ)</v>
      </c>
      <c r="C634" s="47" t="s">
        <v>80</v>
      </c>
      <c r="D634" s="33">
        <f>'[1]Кальк (единичное)'!L647</f>
        <v>25.73</v>
      </c>
      <c r="E634" s="33">
        <f>'[1]Кальк (единичное)'!M647</f>
        <v>30.88</v>
      </c>
      <c r="F634" s="33">
        <f>'[1]Кальк (последующее)'!L612</f>
        <v>15</v>
      </c>
      <c r="G634" s="33">
        <f>'[1]Кальк (последующее)'!M612</f>
        <v>18</v>
      </c>
      <c r="H634" s="35">
        <v>14</v>
      </c>
      <c r="I634" s="39">
        <f t="shared" si="60"/>
        <v>22.13</v>
      </c>
      <c r="J634" s="39">
        <f t="shared" si="61"/>
        <v>26.56</v>
      </c>
      <c r="K634" s="39">
        <f t="shared" si="56"/>
        <v>12.9</v>
      </c>
      <c r="L634" s="39">
        <f t="shared" si="57"/>
        <v>15.48</v>
      </c>
      <c r="M634" s="6">
        <f t="shared" si="58"/>
        <v>1.1319693094629155</v>
      </c>
      <c r="N634" s="27">
        <v>20.097000000000001</v>
      </c>
      <c r="O634" s="27">
        <f t="shared" si="59"/>
        <v>19.55</v>
      </c>
      <c r="P634" s="6">
        <v>19.55</v>
      </c>
      <c r="Q634" s="6">
        <v>23.46</v>
      </c>
      <c r="R634" s="6">
        <v>21.504999999999999</v>
      </c>
    </row>
    <row r="635" spans="1:18" ht="33">
      <c r="A635" s="38" t="str">
        <f>'[1]Расчет (единичное)'!A1996</f>
        <v>3.1.3.19.2.3.</v>
      </c>
      <c r="B635" s="38" t="str">
        <f>'[1]Расчет (единичное)'!B1996</f>
        <v>определение афлатоксина В1 в кофе, чае (ВЭЖХ)</v>
      </c>
      <c r="C635" s="47" t="s">
        <v>80</v>
      </c>
      <c r="D635" s="33">
        <f>'[1]Кальк (единичное)'!L648</f>
        <v>25.73</v>
      </c>
      <c r="E635" s="33">
        <f>'[1]Кальк (единичное)'!M648</f>
        <v>30.88</v>
      </c>
      <c r="F635" s="33">
        <f>'[1]Кальк (последующее)'!L613</f>
        <v>15</v>
      </c>
      <c r="G635" s="33">
        <f>'[1]Кальк (последующее)'!M613</f>
        <v>18</v>
      </c>
      <c r="H635" s="35">
        <v>14</v>
      </c>
      <c r="I635" s="39">
        <f t="shared" si="60"/>
        <v>22.13</v>
      </c>
      <c r="J635" s="39">
        <f t="shared" si="61"/>
        <v>26.56</v>
      </c>
      <c r="K635" s="39">
        <f t="shared" si="56"/>
        <v>12.9</v>
      </c>
      <c r="L635" s="39">
        <f t="shared" si="57"/>
        <v>15.48</v>
      </c>
      <c r="M635" s="6">
        <f t="shared" si="58"/>
        <v>1.1319693094629155</v>
      </c>
      <c r="N635" s="27">
        <v>20.097000000000001</v>
      </c>
      <c r="O635" s="27">
        <f t="shared" si="59"/>
        <v>19.55</v>
      </c>
      <c r="P635" s="6">
        <v>19.55</v>
      </c>
      <c r="Q635" s="6">
        <v>23.46</v>
      </c>
      <c r="R635" s="6">
        <v>21.504999999999999</v>
      </c>
    </row>
    <row r="636" spans="1:18" ht="33">
      <c r="A636" s="38" t="str">
        <f>'[1]Расчет (единичное)'!A2000</f>
        <v>3.1.3.19.2.4.</v>
      </c>
      <c r="B636" s="38" t="str">
        <f>'[1]Расчет (единичное)'!B2000</f>
        <v>определение афлатоксина В1 в растительном масле (ВЭЖХ)</v>
      </c>
      <c r="C636" s="47" t="s">
        <v>80</v>
      </c>
      <c r="D636" s="33">
        <f>'[1]Кальк (единичное)'!L649</f>
        <v>25.73</v>
      </c>
      <c r="E636" s="33">
        <f>'[1]Кальк (единичное)'!M649</f>
        <v>30.88</v>
      </c>
      <c r="F636" s="33">
        <f>'[1]Кальк (последующее)'!L614</f>
        <v>15</v>
      </c>
      <c r="G636" s="33">
        <f>'[1]Кальк (последующее)'!M614</f>
        <v>18</v>
      </c>
      <c r="H636" s="35">
        <v>14</v>
      </c>
      <c r="I636" s="39">
        <f t="shared" si="60"/>
        <v>22.13</v>
      </c>
      <c r="J636" s="39">
        <f t="shared" si="61"/>
        <v>26.56</v>
      </c>
      <c r="K636" s="39">
        <f t="shared" si="56"/>
        <v>12.9</v>
      </c>
      <c r="L636" s="39">
        <f t="shared" si="57"/>
        <v>15.48</v>
      </c>
      <c r="M636" s="6">
        <f t="shared" si="58"/>
        <v>1.1319693094629155</v>
      </c>
      <c r="N636" s="27">
        <v>20.097000000000001</v>
      </c>
      <c r="O636" s="27">
        <f t="shared" si="59"/>
        <v>19.55</v>
      </c>
      <c r="P636" s="6">
        <v>19.55</v>
      </c>
      <c r="Q636" s="6">
        <v>23.46</v>
      </c>
      <c r="R636" s="6">
        <v>21.504999999999999</v>
      </c>
    </row>
    <row r="637" spans="1:18">
      <c r="A637" s="38" t="str">
        <f>'[1]Расчет (единичное)'!A2004</f>
        <v>3.1.3.19.2.5.</v>
      </c>
      <c r="B637" s="38" t="str">
        <f>'[1]Расчет (единичное)'!B2004</f>
        <v>определение афлатоксина М1 методом ВЭЖХ</v>
      </c>
      <c r="C637" s="47" t="s">
        <v>80</v>
      </c>
      <c r="D637" s="33">
        <f>'[1]Кальк (единичное)'!L650</f>
        <v>25.73</v>
      </c>
      <c r="E637" s="33">
        <f>'[1]Кальк (единичное)'!M650</f>
        <v>30.88</v>
      </c>
      <c r="F637" s="33">
        <f>'[1]Кальк (последующее)'!L615</f>
        <v>15</v>
      </c>
      <c r="G637" s="33">
        <f>'[1]Кальк (последующее)'!M615</f>
        <v>18</v>
      </c>
      <c r="H637" s="35">
        <v>14</v>
      </c>
      <c r="I637" s="39">
        <f t="shared" si="60"/>
        <v>22.13</v>
      </c>
      <c r="J637" s="39">
        <f t="shared" si="61"/>
        <v>26.56</v>
      </c>
      <c r="K637" s="39">
        <f t="shared" si="56"/>
        <v>12.9</v>
      </c>
      <c r="L637" s="39">
        <f t="shared" si="57"/>
        <v>15.48</v>
      </c>
      <c r="M637" s="6">
        <f t="shared" si="58"/>
        <v>1.1319693094629155</v>
      </c>
      <c r="N637" s="27">
        <v>20.097000000000001</v>
      </c>
      <c r="O637" s="27">
        <f t="shared" si="59"/>
        <v>19.55</v>
      </c>
      <c r="P637" s="6">
        <v>19.55</v>
      </c>
      <c r="Q637" s="6">
        <v>23.46</v>
      </c>
      <c r="R637" s="6">
        <v>21.504999999999999</v>
      </c>
    </row>
    <row r="638" spans="1:18" ht="49.5">
      <c r="A638" s="33" t="str">
        <f>'[1]Кальк (единичное)'!A651</f>
        <v>3.1.3.19.3.</v>
      </c>
      <c r="B638" s="38" t="str">
        <f>'[1]Кальк (единичное)'!B651</f>
        <v>определение афлатоксина В1 в зерне, зернобобовых, продуктов их переработки, кормов на зерновой основе (ИФА)</v>
      </c>
      <c r="C638" s="47" t="str">
        <f>'[2]Кальк (единичное)'!N555</f>
        <v>исследование</v>
      </c>
      <c r="D638" s="33">
        <f>'[1]Кальк (единичное)'!L651</f>
        <v>18.55</v>
      </c>
      <c r="E638" s="33">
        <f>'[1]Кальк (единичное)'!M651</f>
        <v>22.26</v>
      </c>
      <c r="F638" s="33">
        <f>'[1]Кальк (последующее)'!L616</f>
        <v>11.39</v>
      </c>
      <c r="G638" s="40">
        <f>'[1]Кальк (последующее)'!M616</f>
        <v>13.67</v>
      </c>
      <c r="H638" s="35">
        <v>60</v>
      </c>
      <c r="I638" s="39">
        <f t="shared" si="60"/>
        <v>7.42</v>
      </c>
      <c r="J638" s="39">
        <f t="shared" si="61"/>
        <v>8.9</v>
      </c>
      <c r="K638" s="39">
        <f t="shared" si="56"/>
        <v>4.5599999999999996</v>
      </c>
      <c r="L638" s="39">
        <f t="shared" si="57"/>
        <v>5.47</v>
      </c>
      <c r="M638" s="6">
        <f t="shared" si="58"/>
        <v>1.1432973805855162</v>
      </c>
      <c r="N638" s="27">
        <v>6.1269999999999998</v>
      </c>
      <c r="O638" s="27">
        <f t="shared" si="59"/>
        <v>6.4899999999999993</v>
      </c>
      <c r="P638" s="6">
        <v>6.49</v>
      </c>
      <c r="Q638" s="6">
        <v>7.79</v>
      </c>
      <c r="R638" s="6">
        <v>7.1390000000000002</v>
      </c>
    </row>
    <row r="639" spans="1:18" ht="49.5">
      <c r="A639" s="33" t="str">
        <f>'[1]Кальк (единичное)'!A652</f>
        <v>3.1.3.19.4.</v>
      </c>
      <c r="B639" s="38" t="str">
        <f>'[1]Кальк (единичное)'!B652</f>
        <v>определение афлатоксина В1 в чае, специях, орехах, кофе, детском питании на зерновой основе (ИФА)</v>
      </c>
      <c r="C639" s="47" t="str">
        <f>'[2]Кальк (единичное)'!N556</f>
        <v>исследование</v>
      </c>
      <c r="D639" s="33">
        <f>'[1]Кальк (единичное)'!L652</f>
        <v>19.27</v>
      </c>
      <c r="E639" s="33">
        <f>'[1]Кальк (единичное)'!M652</f>
        <v>23.12</v>
      </c>
      <c r="F639" s="33">
        <f>'[1]Кальк (последующее)'!L617</f>
        <v>12.12</v>
      </c>
      <c r="G639" s="40">
        <f>'[1]Кальк (последующее)'!M617</f>
        <v>14.54</v>
      </c>
      <c r="H639" s="35">
        <v>60</v>
      </c>
      <c r="I639" s="39">
        <f t="shared" si="60"/>
        <v>7.71</v>
      </c>
      <c r="J639" s="39">
        <f t="shared" si="61"/>
        <v>9.25</v>
      </c>
      <c r="K639" s="39">
        <f t="shared" si="56"/>
        <v>4.8499999999999996</v>
      </c>
      <c r="L639" s="39">
        <f t="shared" si="57"/>
        <v>5.82</v>
      </c>
      <c r="M639" s="6">
        <f t="shared" si="58"/>
        <v>1.1439169139465875</v>
      </c>
      <c r="N639" s="27">
        <v>6.468</v>
      </c>
      <c r="O639" s="27">
        <f t="shared" si="59"/>
        <v>6.74</v>
      </c>
      <c r="P639" s="6">
        <v>6.74</v>
      </c>
      <c r="Q639" s="6">
        <v>8.09</v>
      </c>
      <c r="R639" s="6">
        <v>7.4139999999999997</v>
      </c>
    </row>
    <row r="640" spans="1:18" ht="33">
      <c r="A640" s="33" t="str">
        <f>'[1]Кальк (единичное)'!A653</f>
        <v>3.1.3.19.5.</v>
      </c>
      <c r="B640" s="38" t="str">
        <f>'[1]Кальк (единичное)'!B653</f>
        <v>определение афлатоксина М1 в молоке сыром пастеризованном, стерилизованном (ИФА)</v>
      </c>
      <c r="C640" s="47" t="str">
        <f>'[2]Кальк (единичное)'!N557</f>
        <v>исследование</v>
      </c>
      <c r="D640" s="33">
        <f>'[1]Кальк (единичное)'!L653</f>
        <v>12.12</v>
      </c>
      <c r="E640" s="33">
        <f>'[1]Кальк (единичное)'!M653</f>
        <v>14.54</v>
      </c>
      <c r="F640" s="33">
        <f>'[1]Кальк (последующее)'!L618</f>
        <v>7.12</v>
      </c>
      <c r="G640" s="40">
        <f>'[1]Кальк (последующее)'!M618</f>
        <v>8.5399999999999991</v>
      </c>
      <c r="H640" s="35">
        <v>49</v>
      </c>
      <c r="I640" s="39">
        <f t="shared" si="60"/>
        <v>6.18</v>
      </c>
      <c r="J640" s="39">
        <f t="shared" si="61"/>
        <v>7.42</v>
      </c>
      <c r="K640" s="39">
        <f t="shared" si="56"/>
        <v>3.63</v>
      </c>
      <c r="L640" s="39">
        <f t="shared" si="57"/>
        <v>4.3600000000000003</v>
      </c>
      <c r="M640" s="6">
        <f t="shared" si="58"/>
        <v>1.1339449541284403</v>
      </c>
      <c r="N640" s="27">
        <v>5.335</v>
      </c>
      <c r="O640" s="27">
        <f t="shared" si="59"/>
        <v>5.45</v>
      </c>
      <c r="P640" s="6">
        <v>5.45</v>
      </c>
      <c r="Q640" s="6">
        <v>6.54</v>
      </c>
      <c r="R640" s="6">
        <v>5.9950000000000001</v>
      </c>
    </row>
    <row r="641" spans="1:18" ht="49.5">
      <c r="A641" s="33" t="str">
        <f>'[1]Кальк (единичное)'!A654</f>
        <v>3.1.3.19.6.</v>
      </c>
      <c r="B641" s="38" t="str">
        <f>'[1]Кальк (единичное)'!B654</f>
        <v>определение афлатоксина М1 в молоке сухом, сыре, в масле сливочном и детском питании на основе сухого молока (ИФА)</v>
      </c>
      <c r="C641" s="47" t="str">
        <f>'[2]Кальк (единичное)'!N558</f>
        <v>исследование</v>
      </c>
      <c r="D641" s="33">
        <f>'[1]Кальк (единичное)'!L654</f>
        <v>0</v>
      </c>
      <c r="E641" s="33">
        <f>'[1]Кальк (единичное)'!M654</f>
        <v>0</v>
      </c>
      <c r="F641" s="33">
        <f>'[1]Кальк (последующее)'!L619</f>
        <v>0</v>
      </c>
      <c r="G641" s="40">
        <f>'[1]Кальк (последующее)'!M619</f>
        <v>0</v>
      </c>
      <c r="H641" s="35"/>
      <c r="I641" s="39">
        <f t="shared" si="60"/>
        <v>0</v>
      </c>
      <c r="J641" s="39">
        <f t="shared" si="61"/>
        <v>0</v>
      </c>
      <c r="K641" s="39">
        <f t="shared" si="56"/>
        <v>0</v>
      </c>
      <c r="L641" s="39">
        <f t="shared" si="57"/>
        <v>0</v>
      </c>
      <c r="M641" s="6" t="e">
        <f t="shared" si="58"/>
        <v>#DIV/0!</v>
      </c>
      <c r="N641" s="27">
        <v>0</v>
      </c>
      <c r="O641" s="27" t="e">
        <f t="shared" si="59"/>
        <v>#DIV/0!</v>
      </c>
      <c r="P641" s="6">
        <v>0</v>
      </c>
      <c r="Q641" s="6">
        <v>0</v>
      </c>
      <c r="R641" s="6">
        <v>0</v>
      </c>
    </row>
    <row r="642" spans="1:18" ht="33">
      <c r="A642" s="38" t="str">
        <f>'[1]Кальк (единичное)'!A655</f>
        <v>3.1.3.19.6.1.</v>
      </c>
      <c r="B642" s="38" t="str">
        <f>'[1]Кальк (единичное)'!B655</f>
        <v>определение афлатоксина М1 в молоке сухом (ИФА)</v>
      </c>
      <c r="C642" s="47" t="s">
        <v>80</v>
      </c>
      <c r="D642" s="33">
        <f>'[1]Кальк (единичное)'!L655</f>
        <v>14.95</v>
      </c>
      <c r="E642" s="33">
        <f>'[1]Кальк (единичное)'!M655</f>
        <v>17.940000000000001</v>
      </c>
      <c r="F642" s="33">
        <f>'[1]Кальк (последующее)'!L620</f>
        <v>7.87</v>
      </c>
      <c r="G642" s="33">
        <f>'[1]Кальк (последующее)'!M620</f>
        <v>9.44</v>
      </c>
      <c r="H642" s="35">
        <v>41</v>
      </c>
      <c r="I642" s="39">
        <f t="shared" si="60"/>
        <v>8.82</v>
      </c>
      <c r="J642" s="39">
        <f t="shared" si="61"/>
        <v>10.58</v>
      </c>
      <c r="K642" s="39">
        <f t="shared" si="56"/>
        <v>4.6399999999999997</v>
      </c>
      <c r="L642" s="39">
        <f t="shared" si="57"/>
        <v>5.57</v>
      </c>
      <c r="M642" s="6">
        <f t="shared" si="58"/>
        <v>1.1351351351351353</v>
      </c>
      <c r="N642" s="27">
        <v>7.7329999999999997</v>
      </c>
      <c r="O642" s="27">
        <f t="shared" si="59"/>
        <v>7.7699999999999987</v>
      </c>
      <c r="P642" s="6">
        <v>7.77</v>
      </c>
      <c r="Q642" s="6">
        <v>9.32</v>
      </c>
      <c r="R642" s="6">
        <v>8.5470000000000006</v>
      </c>
    </row>
    <row r="643" spans="1:18">
      <c r="A643" s="38" t="str">
        <f>'[1]Кальк (единичное)'!A656</f>
        <v>3.1.3.19.6.2.</v>
      </c>
      <c r="B643" s="38" t="str">
        <f>'[1]Кальк (единичное)'!B656</f>
        <v>определение афлатоксина М1 в сыре (ИФА)</v>
      </c>
      <c r="C643" s="47" t="s">
        <v>80</v>
      </c>
      <c r="D643" s="33">
        <f>'[1]Кальк (единичное)'!L656</f>
        <v>14.95</v>
      </c>
      <c r="E643" s="33">
        <f>'[1]Кальк (единичное)'!M656</f>
        <v>17.940000000000001</v>
      </c>
      <c r="F643" s="33">
        <f>'[1]Кальк (последующее)'!L621</f>
        <v>7.87</v>
      </c>
      <c r="G643" s="33">
        <f>'[1]Кальк (последующее)'!M621</f>
        <v>9.44</v>
      </c>
      <c r="H643" s="35">
        <v>41</v>
      </c>
      <c r="I643" s="39">
        <f t="shared" si="60"/>
        <v>8.82</v>
      </c>
      <c r="J643" s="39">
        <f t="shared" si="61"/>
        <v>10.58</v>
      </c>
      <c r="K643" s="39">
        <f t="shared" si="56"/>
        <v>4.6399999999999997</v>
      </c>
      <c r="L643" s="39">
        <f t="shared" si="57"/>
        <v>5.57</v>
      </c>
      <c r="M643" s="6">
        <f t="shared" si="58"/>
        <v>1.1351351351351353</v>
      </c>
      <c r="N643" s="27">
        <v>7.7329999999999997</v>
      </c>
      <c r="O643" s="27">
        <f t="shared" si="59"/>
        <v>7.7699999999999987</v>
      </c>
      <c r="P643" s="6">
        <v>7.77</v>
      </c>
      <c r="Q643" s="6">
        <v>9.32</v>
      </c>
      <c r="R643" s="6">
        <v>8.5470000000000006</v>
      </c>
    </row>
    <row r="644" spans="1:18" ht="49.5">
      <c r="A644" s="38" t="str">
        <f>'[1]Кальк (единичное)'!A657</f>
        <v>3.1.3.19.6.3.</v>
      </c>
      <c r="B644" s="38" t="str">
        <f>'[1]Кальк (единичное)'!B657</f>
        <v>определение афлатоксина М1 в масле сливочном и детском питании на основе сухого молока (ИФА)</v>
      </c>
      <c r="C644" s="47" t="s">
        <v>80</v>
      </c>
      <c r="D644" s="33">
        <f>'[1]Кальк (единичное)'!L657</f>
        <v>14.95</v>
      </c>
      <c r="E644" s="33">
        <f>'[1]Кальк (единичное)'!M657</f>
        <v>17.940000000000001</v>
      </c>
      <c r="F644" s="33">
        <f>'[1]Кальк (последующее)'!L622</f>
        <v>7.87</v>
      </c>
      <c r="G644" s="33">
        <f>'[1]Кальк (последующее)'!M622</f>
        <v>9.44</v>
      </c>
      <c r="H644" s="35">
        <v>41</v>
      </c>
      <c r="I644" s="39">
        <f t="shared" si="60"/>
        <v>8.82</v>
      </c>
      <c r="J644" s="39">
        <f t="shared" si="61"/>
        <v>10.58</v>
      </c>
      <c r="K644" s="39">
        <f>ROUND(F644-(F644*H644/100),2)</f>
        <v>4.6399999999999997</v>
      </c>
      <c r="L644" s="39">
        <f>ROUND(K644*20/100+K644,2)</f>
        <v>5.57</v>
      </c>
      <c r="M644" s="6">
        <f t="shared" si="58"/>
        <v>1.1351351351351353</v>
      </c>
      <c r="N644" s="27">
        <v>7.7329999999999997</v>
      </c>
      <c r="O644" s="27">
        <f t="shared" si="59"/>
        <v>7.7699999999999987</v>
      </c>
      <c r="P644" s="6">
        <v>7.77</v>
      </c>
      <c r="Q644" s="6">
        <v>9.32</v>
      </c>
      <c r="R644" s="6">
        <v>8.5470000000000006</v>
      </c>
    </row>
    <row r="645" spans="1:18">
      <c r="A645" s="33" t="str">
        <f>'[1]Кальк (единичное)'!A658</f>
        <v>3.1.3.20.</v>
      </c>
      <c r="B645" s="38" t="str">
        <f>'[1]Кальк (единичное)'!B658</f>
        <v xml:space="preserve">определение охратоксина А: </v>
      </c>
      <c r="C645" s="47"/>
      <c r="D645" s="33">
        <f>'[1]Кальк (единичное)'!L658</f>
        <v>0</v>
      </c>
      <c r="E645" s="33">
        <f>'[1]Кальк (единичное)'!M658</f>
        <v>0</v>
      </c>
      <c r="F645" s="33">
        <f>'[1]Кальк (последующее)'!L623</f>
        <v>0</v>
      </c>
      <c r="G645" s="40">
        <f>'[1]Кальк (последующее)'!M623</f>
        <v>0</v>
      </c>
      <c r="H645" s="35"/>
      <c r="I645" s="39">
        <f t="shared" si="60"/>
        <v>0</v>
      </c>
      <c r="J645" s="39">
        <f t="shared" si="61"/>
        <v>0</v>
      </c>
      <c r="K645" s="39">
        <f t="shared" si="56"/>
        <v>0</v>
      </c>
      <c r="L645" s="39">
        <f t="shared" si="57"/>
        <v>0</v>
      </c>
      <c r="M645" s="6" t="e">
        <f t="shared" si="58"/>
        <v>#DIV/0!</v>
      </c>
      <c r="N645" s="27">
        <v>0</v>
      </c>
      <c r="O645" s="27" t="e">
        <f t="shared" si="59"/>
        <v>#DIV/0!</v>
      </c>
      <c r="P645" s="6">
        <v>0</v>
      </c>
      <c r="Q645" s="6">
        <v>0</v>
      </c>
      <c r="R645" s="6">
        <v>0</v>
      </c>
    </row>
    <row r="646" spans="1:18" ht="49.5">
      <c r="A646" s="33" t="str">
        <f>'[1]Кальк (единичное)'!A659</f>
        <v>3.1.3.20.1.</v>
      </c>
      <c r="B646" s="38" t="str">
        <f>'[1]Кальк (единичное)'!B659</f>
        <v>определение охратоксина А в зерновых, зернобобовых культурах и продуктах их переработки (ИФА)</v>
      </c>
      <c r="C646" s="47"/>
      <c r="D646" s="33">
        <f>'[1]Кальк (единичное)'!L659</f>
        <v>0</v>
      </c>
      <c r="E646" s="33">
        <f>'[1]Кальк (единичное)'!M659</f>
        <v>0</v>
      </c>
      <c r="F646" s="33">
        <f>'[1]Кальк (последующее)'!L624</f>
        <v>0</v>
      </c>
      <c r="G646" s="40">
        <f>'[1]Кальк (последующее)'!M624</f>
        <v>0</v>
      </c>
      <c r="H646" s="35"/>
      <c r="I646" s="39">
        <f t="shared" si="60"/>
        <v>0</v>
      </c>
      <c r="J646" s="39">
        <f t="shared" si="61"/>
        <v>0</v>
      </c>
      <c r="K646" s="39">
        <f t="shared" ref="K646:K744" si="62">ROUND(F646-(F646*H646/100),2)</f>
        <v>0</v>
      </c>
      <c r="L646" s="39">
        <f t="shared" ref="L646:L744" si="63">ROUND(K646*20/100+K646,2)</f>
        <v>0</v>
      </c>
      <c r="M646" s="6" t="e">
        <f t="shared" si="58"/>
        <v>#DIV/0!</v>
      </c>
      <c r="N646" s="27">
        <v>0</v>
      </c>
      <c r="O646" s="27" t="e">
        <f t="shared" si="59"/>
        <v>#DIV/0!</v>
      </c>
      <c r="P646" s="6">
        <v>0</v>
      </c>
      <c r="Q646" s="6">
        <v>0</v>
      </c>
      <c r="R646" s="6">
        <v>0</v>
      </c>
    </row>
    <row r="647" spans="1:18" ht="49.5">
      <c r="A647" s="38" t="str">
        <f>'[1]Расчет (единичное)'!A2035</f>
        <v>3.1.3.20.1.1.</v>
      </c>
      <c r="B647" s="38" t="str">
        <f>'[1]Расчет (единичное)'!B2035</f>
        <v>определение охратоксина А в зерновых, зернобобовых культурах и продуктах их переработки (ИФА) (1проба)</v>
      </c>
      <c r="C647" s="47" t="s">
        <v>80</v>
      </c>
      <c r="D647" s="33">
        <f>'[1]Кальк (единичное)'!L660</f>
        <v>13.51</v>
      </c>
      <c r="E647" s="33">
        <f>'[1]Кальк (единичное)'!M660</f>
        <v>16.21</v>
      </c>
      <c r="F647" s="33">
        <f>'[1]Кальк (последующее)'!L625</f>
        <v>5.68</v>
      </c>
      <c r="G647" s="33">
        <f>'[1]Кальк (последующее)'!M625</f>
        <v>6.82</v>
      </c>
      <c r="H647" s="35">
        <v>54</v>
      </c>
      <c r="I647" s="39">
        <f t="shared" si="60"/>
        <v>6.21</v>
      </c>
      <c r="J647" s="39">
        <f t="shared" si="61"/>
        <v>7.45</v>
      </c>
      <c r="K647" s="39">
        <f t="shared" si="62"/>
        <v>2.61</v>
      </c>
      <c r="L647" s="39">
        <f t="shared" si="63"/>
        <v>3.13</v>
      </c>
      <c r="M647" s="6">
        <f t="shared" si="58"/>
        <v>1.1209386281588447</v>
      </c>
      <c r="N647" s="27">
        <v>5.5</v>
      </c>
      <c r="O647" s="27">
        <f t="shared" si="59"/>
        <v>5.54</v>
      </c>
      <c r="P647" s="6">
        <v>5.54</v>
      </c>
      <c r="Q647" s="6">
        <v>6.65</v>
      </c>
      <c r="R647" s="6">
        <v>6.0940000000000003</v>
      </c>
    </row>
    <row r="648" spans="1:18" ht="49.5">
      <c r="A648" s="38" t="str">
        <f>'[1]Расчет (единичное)'!A2039</f>
        <v>3.1.3.20.1.2.</v>
      </c>
      <c r="B648" s="38" t="str">
        <f>'[1]Расчет (единичное)'!B2039</f>
        <v>определение охратоксина А в зерновых, зернобобовых культурах и продуктах их переработки (ИФА) (серия – 2 пробы)</v>
      </c>
      <c r="C648" s="47" t="s">
        <v>80</v>
      </c>
      <c r="D648" s="33">
        <f>'[1]Кальк (единичное)'!L661</f>
        <v>13.51</v>
      </c>
      <c r="E648" s="33">
        <f>'[1]Кальк (единичное)'!M661</f>
        <v>16.21</v>
      </c>
      <c r="F648" s="33">
        <f>'[1]Кальк (последующее)'!L626</f>
        <v>5.68</v>
      </c>
      <c r="G648" s="33">
        <f>'[1]Кальк (последующее)'!M626</f>
        <v>6.82</v>
      </c>
      <c r="H648" s="35">
        <v>54</v>
      </c>
      <c r="I648" s="39">
        <f t="shared" si="60"/>
        <v>6.21</v>
      </c>
      <c r="J648" s="39">
        <f t="shared" si="61"/>
        <v>7.45</v>
      </c>
      <c r="K648" s="39">
        <f t="shared" si="62"/>
        <v>2.61</v>
      </c>
      <c r="L648" s="39">
        <f t="shared" si="63"/>
        <v>3.13</v>
      </c>
      <c r="M648" s="6">
        <f t="shared" si="58"/>
        <v>1.1209386281588447</v>
      </c>
      <c r="N648" s="27">
        <v>5.5</v>
      </c>
      <c r="O648" s="27">
        <f t="shared" si="59"/>
        <v>5.54</v>
      </c>
      <c r="P648" s="6">
        <v>5.54</v>
      </c>
      <c r="Q648" s="6">
        <v>6.65</v>
      </c>
      <c r="R648" s="6">
        <v>6.0940000000000003</v>
      </c>
    </row>
    <row r="649" spans="1:18" ht="49.5">
      <c r="A649" s="38" t="str">
        <f>'[1]Расчет (единичное)'!A2043</f>
        <v>3.1.3.20.1.3.</v>
      </c>
      <c r="B649" s="38" t="str">
        <f>'[1]Расчет (единичное)'!B2043</f>
        <v>определение охратоксина А в зерновых, зернобобовых культурах и продуктах их переработки (ИФА) (серия – 3 пробы)</v>
      </c>
      <c r="C649" s="47" t="s">
        <v>80</v>
      </c>
      <c r="D649" s="33">
        <f>'[1]Кальк (единичное)'!L662</f>
        <v>13.51</v>
      </c>
      <c r="E649" s="33">
        <f>'[1]Кальк (единичное)'!M662</f>
        <v>16.21</v>
      </c>
      <c r="F649" s="33">
        <f>'[1]Кальк (последующее)'!L627</f>
        <v>5.68</v>
      </c>
      <c r="G649" s="33">
        <f>'[1]Кальк (последующее)'!M627</f>
        <v>6.82</v>
      </c>
      <c r="H649" s="35">
        <v>54</v>
      </c>
      <c r="I649" s="39">
        <f t="shared" si="60"/>
        <v>6.21</v>
      </c>
      <c r="J649" s="39">
        <f t="shared" si="61"/>
        <v>7.45</v>
      </c>
      <c r="K649" s="39">
        <f t="shared" si="62"/>
        <v>2.61</v>
      </c>
      <c r="L649" s="39">
        <f t="shared" si="63"/>
        <v>3.13</v>
      </c>
      <c r="M649" s="6">
        <f t="shared" si="58"/>
        <v>1.1209386281588447</v>
      </c>
      <c r="N649" s="27">
        <v>5.5</v>
      </c>
      <c r="O649" s="27">
        <f t="shared" si="59"/>
        <v>5.54</v>
      </c>
      <c r="P649" s="6">
        <v>5.54</v>
      </c>
      <c r="Q649" s="6">
        <v>6.65</v>
      </c>
      <c r="R649" s="6">
        <v>6.0940000000000003</v>
      </c>
    </row>
    <row r="650" spans="1:18" ht="49.5">
      <c r="A650" s="38" t="str">
        <f>'[1]Расчет (единичное)'!A2047</f>
        <v>3.1.3.20.1.4.</v>
      </c>
      <c r="B650" s="38" t="str">
        <f>'[1]Расчет (единичное)'!B2047</f>
        <v>определение охратоксина А в зерновых, зернобобовых культурах и продуктах их переработки (ИФА) (серия – 4–11 проб)</v>
      </c>
      <c r="C650" s="47" t="s">
        <v>80</v>
      </c>
      <c r="D650" s="33">
        <f>'[1]Кальк (единичное)'!L663</f>
        <v>13.51</v>
      </c>
      <c r="E650" s="33">
        <f>'[1]Кальк (единичное)'!M663</f>
        <v>16.21</v>
      </c>
      <c r="F650" s="33">
        <f>'[1]Кальк (последующее)'!L628</f>
        <v>5.68</v>
      </c>
      <c r="G650" s="33">
        <f>'[1]Кальк (последующее)'!M628</f>
        <v>6.82</v>
      </c>
      <c r="H650" s="35">
        <v>54</v>
      </c>
      <c r="I650" s="39">
        <f t="shared" si="60"/>
        <v>6.21</v>
      </c>
      <c r="J650" s="39">
        <f t="shared" si="61"/>
        <v>7.45</v>
      </c>
      <c r="K650" s="39">
        <f t="shared" si="62"/>
        <v>2.61</v>
      </c>
      <c r="L650" s="39">
        <f t="shared" si="63"/>
        <v>3.13</v>
      </c>
      <c r="M650" s="6">
        <f t="shared" si="58"/>
        <v>1.1209386281588447</v>
      </c>
      <c r="N650" s="27">
        <v>5.5</v>
      </c>
      <c r="O650" s="27">
        <f t="shared" si="59"/>
        <v>5.54</v>
      </c>
      <c r="P650" s="6">
        <v>5.54</v>
      </c>
      <c r="Q650" s="6">
        <v>6.65</v>
      </c>
      <c r="R650" s="6">
        <v>6.0940000000000003</v>
      </c>
    </row>
    <row r="651" spans="1:18">
      <c r="A651" s="33" t="str">
        <f>'[1]Кальк (единичное)'!A664</f>
        <v>3.1.3.20.2.</v>
      </c>
      <c r="B651" s="38" t="str">
        <f>'[1]Кальк (единичное)'!B664</f>
        <v>определение охратоксина А (ВЭЖХ)</v>
      </c>
      <c r="C651" s="47" t="s">
        <v>80</v>
      </c>
      <c r="D651" s="33">
        <f>'[1]Кальк (единичное)'!L664</f>
        <v>17.16</v>
      </c>
      <c r="E651" s="33">
        <f>'[1]Кальк (единичное)'!M664</f>
        <v>20.59</v>
      </c>
      <c r="F651" s="33">
        <f>'[1]Кальк (последующее)'!L629</f>
        <v>15</v>
      </c>
      <c r="G651" s="40">
        <f>'[1]Кальк (последующее)'!M629</f>
        <v>18</v>
      </c>
      <c r="H651" s="35">
        <v>15</v>
      </c>
      <c r="I651" s="39">
        <f t="shared" si="60"/>
        <v>14.59</v>
      </c>
      <c r="J651" s="39">
        <f t="shared" si="61"/>
        <v>17.510000000000002</v>
      </c>
      <c r="K651" s="39">
        <f t="shared" si="62"/>
        <v>12.75</v>
      </c>
      <c r="L651" s="39">
        <f t="shared" si="63"/>
        <v>15.3</v>
      </c>
      <c r="M651" s="6">
        <f t="shared" si="58"/>
        <v>1.1336441336441336</v>
      </c>
      <c r="N651" s="27">
        <v>13.31</v>
      </c>
      <c r="O651" s="27">
        <f t="shared" si="59"/>
        <v>12.87</v>
      </c>
      <c r="P651" s="6">
        <v>12.87</v>
      </c>
      <c r="Q651" s="6">
        <v>15.44</v>
      </c>
      <c r="R651" s="6">
        <v>14.157</v>
      </c>
    </row>
    <row r="652" spans="1:18">
      <c r="A652" s="33" t="str">
        <f>'[1]Кальк (единичное)'!A665</f>
        <v>3.1.3.21.</v>
      </c>
      <c r="B652" s="38" t="str">
        <f>'[1]Кальк (единичное)'!B665</f>
        <v>определение фумонизина (ИФА)</v>
      </c>
      <c r="C652" s="47" t="str">
        <f>'[2]Кальк (единичное)'!N562</f>
        <v>исследование</v>
      </c>
      <c r="D652" s="33">
        <f>'[1]Кальк (единичное)'!L665</f>
        <v>14.21</v>
      </c>
      <c r="E652" s="33">
        <f>'[1]Кальк (единичное)'!M665</f>
        <v>17.05</v>
      </c>
      <c r="F652" s="33">
        <f>'[1]Кальк (последующее)'!L630</f>
        <v>7.87</v>
      </c>
      <c r="G652" s="40">
        <f>'[1]Кальк (последующее)'!M630</f>
        <v>9.44</v>
      </c>
      <c r="H652" s="35">
        <v>46</v>
      </c>
      <c r="I652" s="39">
        <f t="shared" si="60"/>
        <v>7.67</v>
      </c>
      <c r="J652" s="39">
        <f t="shared" si="61"/>
        <v>9.1999999999999993</v>
      </c>
      <c r="K652" s="39">
        <f t="shared" si="62"/>
        <v>4.25</v>
      </c>
      <c r="L652" s="39">
        <f t="shared" si="63"/>
        <v>5.0999999999999996</v>
      </c>
      <c r="M652" s="6">
        <f t="shared" si="58"/>
        <v>1.1246334310850439</v>
      </c>
      <c r="N652" s="27">
        <v>6.7210000000000001</v>
      </c>
      <c r="O652" s="27">
        <f t="shared" si="59"/>
        <v>6.82</v>
      </c>
      <c r="P652" s="6">
        <v>6.82</v>
      </c>
      <c r="Q652" s="6">
        <v>8.18</v>
      </c>
      <c r="R652" s="6">
        <v>7.5019999999999998</v>
      </c>
    </row>
    <row r="653" spans="1:18" ht="33">
      <c r="A653" s="33" t="str">
        <f>'[1]Кальк (единичное)'!A666</f>
        <v>3.1.4.</v>
      </c>
      <c r="B653" s="38" t="str">
        <f>'[1]Кальк (единичное)'!B666</f>
        <v>определение токсичных элементов, в т.ч. тяжелых металлов, микро- и макроэлементов:</v>
      </c>
      <c r="C653" s="47"/>
      <c r="D653" s="33">
        <f>'[1]Кальк (единичное)'!L666</f>
        <v>0</v>
      </c>
      <c r="E653" s="33">
        <f>'[1]Кальк (единичное)'!M666</f>
        <v>0</v>
      </c>
      <c r="F653" s="33">
        <f>'[1]Кальк (последующее)'!L631</f>
        <v>0</v>
      </c>
      <c r="G653" s="40">
        <f>'[1]Кальк (последующее)'!M631</f>
        <v>0</v>
      </c>
      <c r="H653" s="35"/>
      <c r="I653" s="39">
        <f t="shared" si="60"/>
        <v>0</v>
      </c>
      <c r="J653" s="39">
        <f t="shared" si="61"/>
        <v>0</v>
      </c>
      <c r="K653" s="39">
        <f t="shared" si="62"/>
        <v>0</v>
      </c>
      <c r="L653" s="39">
        <f t="shared" si="63"/>
        <v>0</v>
      </c>
      <c r="M653" s="6" t="e">
        <f t="shared" si="58"/>
        <v>#DIV/0!</v>
      </c>
      <c r="N653" s="27">
        <v>0</v>
      </c>
      <c r="O653" s="27" t="e">
        <f t="shared" si="59"/>
        <v>#DIV/0!</v>
      </c>
      <c r="P653" s="6">
        <v>0</v>
      </c>
      <c r="Q653" s="6">
        <v>0</v>
      </c>
      <c r="R653" s="6">
        <v>0</v>
      </c>
    </row>
    <row r="654" spans="1:18">
      <c r="A654" s="33" t="str">
        <f>'[1]Кальк (единичное)'!A667</f>
        <v>3.1.4.1.</v>
      </c>
      <c r="B654" s="38" t="str">
        <f>'[1]Кальк (единичное)'!B667</f>
        <v xml:space="preserve">пробоподготовка: </v>
      </c>
      <c r="C654" s="47"/>
      <c r="D654" s="33">
        <f>'[1]Кальк (единичное)'!L667</f>
        <v>0</v>
      </c>
      <c r="E654" s="33">
        <f>'[1]Кальк (единичное)'!M667</f>
        <v>0</v>
      </c>
      <c r="F654" s="33">
        <f>'[1]Кальк (последующее)'!L632</f>
        <v>0</v>
      </c>
      <c r="G654" s="40">
        <f>'[1]Кальк (последующее)'!M632</f>
        <v>0</v>
      </c>
      <c r="H654" s="35"/>
      <c r="I654" s="39">
        <f t="shared" si="60"/>
        <v>0</v>
      </c>
      <c r="J654" s="39">
        <f t="shared" si="61"/>
        <v>0</v>
      </c>
      <c r="K654" s="39">
        <f t="shared" si="62"/>
        <v>0</v>
      </c>
      <c r="L654" s="39">
        <f t="shared" si="63"/>
        <v>0</v>
      </c>
      <c r="M654" s="6" t="e">
        <f t="shared" si="58"/>
        <v>#DIV/0!</v>
      </c>
      <c r="N654" s="27">
        <v>0</v>
      </c>
      <c r="O654" s="27" t="e">
        <f t="shared" si="59"/>
        <v>#DIV/0!</v>
      </c>
      <c r="P654" s="6">
        <v>0</v>
      </c>
      <c r="Q654" s="6">
        <v>0</v>
      </c>
      <c r="R654" s="6">
        <v>0</v>
      </c>
    </row>
    <row r="655" spans="1:18">
      <c r="A655" s="33" t="str">
        <f>'[1]Кальк (единичное)'!A668</f>
        <v>3.1.4.1.1.</v>
      </c>
      <c r="B655" s="38" t="str">
        <f>'[1]Кальк (единичное)'!B668</f>
        <v>пробоподготовка экспресс-методом</v>
      </c>
      <c r="C655" s="47" t="str">
        <f>'[2]Кальк (единичное)'!N565</f>
        <v>исследование</v>
      </c>
      <c r="D655" s="33">
        <f>'[1]Кальк (единичное)'!L668</f>
        <v>2.1800000000000002</v>
      </c>
      <c r="E655" s="33">
        <f>'[1]Кальк (единичное)'!M668</f>
        <v>2.62</v>
      </c>
      <c r="F655" s="33">
        <f>'[1]Кальк (последующее)'!L633</f>
        <v>1.44</v>
      </c>
      <c r="G655" s="40">
        <f>'[1]Кальк (последующее)'!M633</f>
        <v>1.73</v>
      </c>
      <c r="H655" s="35"/>
      <c r="I655" s="39">
        <f t="shared" si="60"/>
        <v>2.1800000000000002</v>
      </c>
      <c r="J655" s="39">
        <f t="shared" si="61"/>
        <v>2.62</v>
      </c>
      <c r="K655" s="39">
        <f t="shared" si="62"/>
        <v>1.44</v>
      </c>
      <c r="L655" s="39">
        <f t="shared" si="63"/>
        <v>1.73</v>
      </c>
      <c r="M655" s="6">
        <f t="shared" si="58"/>
        <v>1</v>
      </c>
      <c r="N655" s="27">
        <v>2.266</v>
      </c>
      <c r="O655" s="27">
        <f t="shared" si="59"/>
        <v>2.1800000000000002</v>
      </c>
      <c r="P655" s="6">
        <v>2.1800000000000002</v>
      </c>
      <c r="Q655" s="6">
        <v>2.62</v>
      </c>
      <c r="R655" s="6">
        <v>2.3980000000000001</v>
      </c>
    </row>
    <row r="656" spans="1:18" ht="33">
      <c r="A656" s="33" t="str">
        <f>'[1]Кальк (единичное)'!A669</f>
        <v>3.1.4.1.2.</v>
      </c>
      <c r="B656" s="38" t="str">
        <f>'[1]Кальк (единичное)'!B669</f>
        <v>пробоподготовка сжиганием в муфельной печи (для СФМ, ААС и АЭС)</v>
      </c>
      <c r="C656" s="47" t="str">
        <f>'[2]Кальк (единичное)'!N566</f>
        <v>исследование</v>
      </c>
      <c r="D656" s="33">
        <f>'[1]Кальк (единичное)'!L669</f>
        <v>10.18</v>
      </c>
      <c r="E656" s="33">
        <f>'[1]Кальк (единичное)'!M669</f>
        <v>12.22</v>
      </c>
      <c r="F656" s="33">
        <f>'[1]Кальк (последующее)'!L634</f>
        <v>8.7200000000000006</v>
      </c>
      <c r="G656" s="40">
        <f>'[1]Кальк (последующее)'!M634</f>
        <v>10.46</v>
      </c>
      <c r="H656" s="35"/>
      <c r="I656" s="39">
        <f t="shared" si="60"/>
        <v>10.18</v>
      </c>
      <c r="J656" s="39">
        <f t="shared" si="61"/>
        <v>12.22</v>
      </c>
      <c r="K656" s="39">
        <f t="shared" si="62"/>
        <v>8.7200000000000006</v>
      </c>
      <c r="L656" s="39">
        <f t="shared" si="63"/>
        <v>10.46</v>
      </c>
      <c r="M656" s="6">
        <f t="shared" si="58"/>
        <v>1</v>
      </c>
      <c r="N656" s="27">
        <v>10.526999999999999</v>
      </c>
      <c r="O656" s="27">
        <f t="shared" si="59"/>
        <v>10.18</v>
      </c>
      <c r="P656" s="6">
        <v>10.18</v>
      </c>
      <c r="Q656" s="6">
        <v>12.22</v>
      </c>
      <c r="R656" s="6">
        <v>11.198</v>
      </c>
    </row>
    <row r="657" spans="1:18" ht="34.5" customHeight="1">
      <c r="A657" s="33" t="str">
        <f>'[1]Кальк (единичное)'!A670</f>
        <v>3.1.4.2.</v>
      </c>
      <c r="B657" s="38" t="str">
        <f>'[1]Кальк (единичное)'!B670</f>
        <v>определение (измерение) токсичных элементов, микро- и макроэлементов (ААС, АЭС):</v>
      </c>
      <c r="C657" s="47"/>
      <c r="D657" s="33">
        <f>'[1]Кальк (единичное)'!L670</f>
        <v>0</v>
      </c>
      <c r="E657" s="33">
        <f>'[1]Кальк (единичное)'!M670</f>
        <v>0</v>
      </c>
      <c r="F657" s="33">
        <f>'[1]Кальк (последующее)'!L635</f>
        <v>0</v>
      </c>
      <c r="G657" s="40">
        <f>'[1]Кальк (последующее)'!M635</f>
        <v>0</v>
      </c>
      <c r="H657" s="35"/>
      <c r="I657" s="39">
        <f t="shared" si="60"/>
        <v>0</v>
      </c>
      <c r="J657" s="39">
        <f t="shared" si="61"/>
        <v>0</v>
      </c>
      <c r="K657" s="39">
        <f t="shared" si="62"/>
        <v>0</v>
      </c>
      <c r="L657" s="39">
        <f t="shared" si="63"/>
        <v>0</v>
      </c>
      <c r="M657" s="6" t="e">
        <f t="shared" si="58"/>
        <v>#DIV/0!</v>
      </c>
      <c r="N657" s="27">
        <v>0</v>
      </c>
      <c r="O657" s="27" t="e">
        <f t="shared" si="59"/>
        <v>#DIV/0!</v>
      </c>
      <c r="P657" s="6">
        <v>0</v>
      </c>
      <c r="Q657" s="6">
        <v>0</v>
      </c>
      <c r="R657" s="6">
        <v>0</v>
      </c>
    </row>
    <row r="658" spans="1:18" ht="49.5">
      <c r="A658" s="33" t="str">
        <f>'[1]Кальк (единичное)'!A671</f>
        <v>3.1.4.2.1.</v>
      </c>
      <c r="B658" s="38" t="str">
        <f>'[1]Кальк (единичное)'!B671</f>
        <v xml:space="preserve">определение (измерение) токсичных элементов, микро- и макроэлементов (ААС) (для каждого металла) </v>
      </c>
      <c r="C658" s="47" t="str">
        <f>'[2]Кальк (единичное)'!N568</f>
        <v>исследование</v>
      </c>
      <c r="D658" s="33">
        <f>'[1]Кальк (единичное)'!L671</f>
        <v>0</v>
      </c>
      <c r="E658" s="33">
        <f>'[1]Кальк (единичное)'!M671</f>
        <v>0</v>
      </c>
      <c r="F658" s="33">
        <f>'[1]Кальк (последующее)'!L636</f>
        <v>0</v>
      </c>
      <c r="G658" s="40">
        <f>'[1]Кальк (последующее)'!M636</f>
        <v>0</v>
      </c>
      <c r="H658" s="35"/>
      <c r="I658" s="39">
        <f t="shared" si="60"/>
        <v>0</v>
      </c>
      <c r="J658" s="39">
        <f t="shared" si="61"/>
        <v>0</v>
      </c>
      <c r="K658" s="39">
        <f t="shared" si="62"/>
        <v>0</v>
      </c>
      <c r="L658" s="39">
        <f t="shared" si="63"/>
        <v>0</v>
      </c>
      <c r="M658" s="6" t="e">
        <f t="shared" si="58"/>
        <v>#DIV/0!</v>
      </c>
      <c r="N658" s="27">
        <v>0</v>
      </c>
      <c r="O658" s="27" t="e">
        <f t="shared" si="59"/>
        <v>#DIV/0!</v>
      </c>
      <c r="P658" s="6">
        <v>0</v>
      </c>
      <c r="Q658" s="6">
        <v>0</v>
      </c>
      <c r="R658" s="6">
        <v>0</v>
      </c>
    </row>
    <row r="659" spans="1:18" ht="33">
      <c r="A659" s="38" t="str">
        <f>'[1]Кальк (единичное)'!A672</f>
        <v>3.1.4.2.1.1.</v>
      </c>
      <c r="B659" s="38" t="str">
        <f>'[1]Кальк (единичное)'!B672</f>
        <v>определение свинца атомно-абсорбционным методом (ААС)</v>
      </c>
      <c r="C659" s="47" t="s">
        <v>80</v>
      </c>
      <c r="D659" s="33">
        <f>'[1]Кальк (единичное)'!L672</f>
        <v>8.49</v>
      </c>
      <c r="E659" s="33">
        <f>'[1]Кальк (единичное)'!M672</f>
        <v>10.19</v>
      </c>
      <c r="F659" s="33">
        <f>'[1]Кальк (последующее)'!L637</f>
        <v>2.83</v>
      </c>
      <c r="G659" s="33">
        <f>'[1]Кальк (последующее)'!M637</f>
        <v>3.4</v>
      </c>
      <c r="H659" s="35">
        <v>29</v>
      </c>
      <c r="I659" s="39">
        <f t="shared" si="60"/>
        <v>6.03</v>
      </c>
      <c r="J659" s="39">
        <f t="shared" si="61"/>
        <v>7.24</v>
      </c>
      <c r="K659" s="39">
        <f t="shared" si="62"/>
        <v>2.0099999999999998</v>
      </c>
      <c r="L659" s="39">
        <f t="shared" si="63"/>
        <v>2.41</v>
      </c>
      <c r="M659" s="6">
        <f t="shared" si="58"/>
        <v>1.1271028037383179</v>
      </c>
      <c r="N659" s="27">
        <v>5.4119999999999999</v>
      </c>
      <c r="O659" s="27">
        <f t="shared" si="59"/>
        <v>5.35</v>
      </c>
      <c r="P659" s="6">
        <v>5.35</v>
      </c>
      <c r="Q659" s="6">
        <v>6.42</v>
      </c>
      <c r="R659" s="6">
        <v>5.8849999999999998</v>
      </c>
    </row>
    <row r="660" spans="1:18" ht="33">
      <c r="A660" s="38" t="str">
        <f>'[1]Кальк (единичное)'!A673</f>
        <v>3.1.4.2.1.2.</v>
      </c>
      <c r="B660" s="38" t="str">
        <f>'[1]Кальк (единичное)'!B673</f>
        <v>определение кадмия атомно-абсорбционным методом (ААС)</v>
      </c>
      <c r="C660" s="47" t="s">
        <v>80</v>
      </c>
      <c r="D660" s="33">
        <f>'[1]Кальк (единичное)'!L673</f>
        <v>8.49</v>
      </c>
      <c r="E660" s="33">
        <f>'[1]Кальк (единичное)'!M673</f>
        <v>10.19</v>
      </c>
      <c r="F660" s="33">
        <f>'[1]Кальк (последующее)'!L638</f>
        <v>2.83</v>
      </c>
      <c r="G660" s="33">
        <f>'[1]Кальк (последующее)'!M638</f>
        <v>3.4</v>
      </c>
      <c r="H660" s="35">
        <v>29</v>
      </c>
      <c r="I660" s="39">
        <f t="shared" si="60"/>
        <v>6.03</v>
      </c>
      <c r="J660" s="39">
        <f t="shared" si="61"/>
        <v>7.24</v>
      </c>
      <c r="K660" s="39">
        <f t="shared" si="62"/>
        <v>2.0099999999999998</v>
      </c>
      <c r="L660" s="39">
        <f t="shared" si="63"/>
        <v>2.41</v>
      </c>
      <c r="M660" s="6">
        <f t="shared" si="58"/>
        <v>1.1271028037383179</v>
      </c>
      <c r="N660" s="27">
        <v>5.4119999999999999</v>
      </c>
      <c r="O660" s="27">
        <f t="shared" si="59"/>
        <v>5.35</v>
      </c>
      <c r="P660" s="6">
        <v>5.35</v>
      </c>
      <c r="Q660" s="6">
        <v>6.42</v>
      </c>
      <c r="R660" s="6">
        <v>5.8849999999999998</v>
      </c>
    </row>
    <row r="661" spans="1:18" ht="33">
      <c r="A661" s="38" t="str">
        <f>'[1]Кальк (единичное)'!A674</f>
        <v>3.1.4.2.1.3.</v>
      </c>
      <c r="B661" s="38" t="str">
        <f>'[1]Кальк (единичное)'!B674</f>
        <v>определение меди атомно-абсорбционным методом (ААС)</v>
      </c>
      <c r="C661" s="47" t="s">
        <v>80</v>
      </c>
      <c r="D661" s="33">
        <f>'[1]Кальк (единичное)'!L674</f>
        <v>8.49</v>
      </c>
      <c r="E661" s="33">
        <f>'[1]Кальк (единичное)'!M674</f>
        <v>10.19</v>
      </c>
      <c r="F661" s="33">
        <f>'[1]Кальк (последующее)'!L639</f>
        <v>2.83</v>
      </c>
      <c r="G661" s="33">
        <f>'[1]Кальк (последующее)'!M639</f>
        <v>3.4</v>
      </c>
      <c r="H661" s="35">
        <v>29</v>
      </c>
      <c r="I661" s="39">
        <f t="shared" si="60"/>
        <v>6.03</v>
      </c>
      <c r="J661" s="39">
        <f t="shared" si="61"/>
        <v>7.24</v>
      </c>
      <c r="K661" s="39">
        <f t="shared" si="62"/>
        <v>2.0099999999999998</v>
      </c>
      <c r="L661" s="39">
        <f t="shared" si="63"/>
        <v>2.41</v>
      </c>
      <c r="M661" s="6">
        <f t="shared" si="58"/>
        <v>1.1271028037383179</v>
      </c>
      <c r="N661" s="27">
        <v>5.4119999999999999</v>
      </c>
      <c r="O661" s="27">
        <f t="shared" si="59"/>
        <v>5.35</v>
      </c>
      <c r="P661" s="6">
        <v>5.35</v>
      </c>
      <c r="Q661" s="6">
        <v>6.42</v>
      </c>
      <c r="R661" s="6">
        <v>5.8849999999999998</v>
      </c>
    </row>
    <row r="662" spans="1:18">
      <c r="A662" s="33" t="str">
        <f>'[1]Кальк (единичное)'!A675</f>
        <v>3.1.4.3.</v>
      </c>
      <c r="B662" s="38" t="str">
        <f>'[1]Кальк (единичное)'!B675</f>
        <v>определение мышьяка (КФК)</v>
      </c>
      <c r="C662" s="47"/>
      <c r="D662" s="33">
        <f>'[1]Кальк (единичное)'!L675</f>
        <v>0</v>
      </c>
      <c r="E662" s="33">
        <f>'[1]Кальк (единичное)'!M675</f>
        <v>0</v>
      </c>
      <c r="F662" s="33">
        <f>'[1]Кальк (последующее)'!L640</f>
        <v>0</v>
      </c>
      <c r="G662" s="40">
        <f>'[1]Кальк (последующее)'!M640</f>
        <v>0</v>
      </c>
      <c r="H662" s="35"/>
      <c r="I662" s="39">
        <f t="shared" si="60"/>
        <v>0</v>
      </c>
      <c r="J662" s="39">
        <f t="shared" si="61"/>
        <v>0</v>
      </c>
      <c r="K662" s="39">
        <f t="shared" si="62"/>
        <v>0</v>
      </c>
      <c r="L662" s="39">
        <f t="shared" si="63"/>
        <v>0</v>
      </c>
      <c r="M662" s="6" t="e">
        <f t="shared" si="58"/>
        <v>#DIV/0!</v>
      </c>
      <c r="N662" s="27">
        <v>0</v>
      </c>
      <c r="O662" s="27" t="e">
        <f t="shared" si="59"/>
        <v>#DIV/0!</v>
      </c>
      <c r="P662" s="6">
        <v>0</v>
      </c>
      <c r="Q662" s="6">
        <v>0</v>
      </c>
      <c r="R662" s="6">
        <v>0</v>
      </c>
    </row>
    <row r="663" spans="1:18">
      <c r="A663" s="33" t="str">
        <f>'[1]Кальк (единичное)'!A676</f>
        <v>3.14.3.1.</v>
      </c>
      <c r="B663" s="33" t="str">
        <f>'[1]Кальк (единичное)'!B676</f>
        <v>определение мышьяка (КФК)</v>
      </c>
      <c r="C663" s="47" t="s">
        <v>80</v>
      </c>
      <c r="D663" s="33">
        <f>'[1]Кальк (единичное)'!L676</f>
        <v>37.090000000000003</v>
      </c>
      <c r="E663" s="33">
        <f>'[1]Кальк (единичное)'!M676</f>
        <v>44.51</v>
      </c>
      <c r="F663" s="33">
        <f>'[1]Кальк (последующее)'!L641</f>
        <v>15.81</v>
      </c>
      <c r="G663" s="33">
        <f>'[1]Кальк (последующее)'!M641</f>
        <v>18.97</v>
      </c>
      <c r="H663" s="35">
        <v>66</v>
      </c>
      <c r="I663" s="39">
        <f t="shared" si="60"/>
        <v>12.61</v>
      </c>
      <c r="J663" s="39">
        <f t="shared" si="61"/>
        <v>15.13</v>
      </c>
      <c r="K663" s="39">
        <f t="shared" si="62"/>
        <v>5.38</v>
      </c>
      <c r="L663" s="39">
        <f t="shared" si="63"/>
        <v>6.46</v>
      </c>
      <c r="M663" s="6">
        <f t="shared" si="58"/>
        <v>1.1329739442946989</v>
      </c>
      <c r="N663" s="27">
        <v>11.143000000000001</v>
      </c>
      <c r="O663" s="27">
        <f t="shared" si="59"/>
        <v>11.13</v>
      </c>
      <c r="P663" s="6">
        <v>11.13</v>
      </c>
      <c r="Q663" s="6">
        <v>13.36</v>
      </c>
      <c r="R663" s="6">
        <v>12.243</v>
      </c>
    </row>
    <row r="664" spans="1:18">
      <c r="A664" s="33" t="str">
        <f>'[1]Кальк (единичное)'!A677</f>
        <v>3.1.4.3.2.</v>
      </c>
      <c r="B664" s="33" t="str">
        <f>'[1]Кальк (единичное)'!B677</f>
        <v>определение мышьяка (КФК) в поваренной соли</v>
      </c>
      <c r="C664" s="47" t="s">
        <v>80</v>
      </c>
      <c r="D664" s="33">
        <f>'[1]Кальк (единичное)'!L677</f>
        <v>37.090000000000003</v>
      </c>
      <c r="E664" s="33">
        <f>'[1]Кальк (единичное)'!M677</f>
        <v>44.51</v>
      </c>
      <c r="F664" s="33">
        <f>'[1]Кальк (последующее)'!L642</f>
        <v>15.81</v>
      </c>
      <c r="G664" s="33">
        <f>'[1]Кальк (последующее)'!M642</f>
        <v>18.97</v>
      </c>
      <c r="H664" s="35">
        <v>66</v>
      </c>
      <c r="I664" s="39">
        <f t="shared" si="60"/>
        <v>12.61</v>
      </c>
      <c r="J664" s="39">
        <f t="shared" si="61"/>
        <v>15.13</v>
      </c>
      <c r="K664" s="39">
        <f t="shared" si="62"/>
        <v>5.38</v>
      </c>
      <c r="L664" s="39">
        <f t="shared" si="63"/>
        <v>6.46</v>
      </c>
      <c r="M664" s="6">
        <f t="shared" ref="M664:M727" si="64">I664/P664</f>
        <v>1.1329739442946989</v>
      </c>
      <c r="N664" s="27">
        <v>11.143000000000001</v>
      </c>
      <c r="O664" s="27">
        <f t="shared" ref="O664:O727" si="65">I664/M664</f>
        <v>11.13</v>
      </c>
      <c r="P664" s="6">
        <v>11.13</v>
      </c>
      <c r="Q664" s="6">
        <v>13.36</v>
      </c>
      <c r="R664" s="6">
        <v>12.243</v>
      </c>
    </row>
    <row r="665" spans="1:18">
      <c r="A665" s="33" t="str">
        <f>'[1]Кальк (единичное)'!A678</f>
        <v>3.1.4.4.</v>
      </c>
      <c r="B665" s="38" t="str">
        <f>'[1]Кальк (единичное)'!B678</f>
        <v>определение олова (ФЭК)</v>
      </c>
      <c r="C665" s="47" t="str">
        <f>'[2]Кальк (единичное)'!N570</f>
        <v>исследование</v>
      </c>
      <c r="D665" s="33">
        <f>'[1]Кальк (единичное)'!L678</f>
        <v>44.27</v>
      </c>
      <c r="E665" s="33">
        <f>'[1]Кальк (единичное)'!M678</f>
        <v>53.12</v>
      </c>
      <c r="F665" s="33">
        <f>'[1]Кальк (последующее)'!L643</f>
        <v>19.46</v>
      </c>
      <c r="G665" s="40">
        <f>'[1]Кальк (последующее)'!M643</f>
        <v>23.35</v>
      </c>
      <c r="H665" s="35">
        <v>70</v>
      </c>
      <c r="I665" s="39">
        <f t="shared" si="60"/>
        <v>13.28</v>
      </c>
      <c r="J665" s="39">
        <f t="shared" si="61"/>
        <v>15.94</v>
      </c>
      <c r="K665" s="39">
        <f t="shared" si="62"/>
        <v>5.84</v>
      </c>
      <c r="L665" s="39">
        <f t="shared" si="63"/>
        <v>7.01</v>
      </c>
      <c r="M665" s="6">
        <f t="shared" si="64"/>
        <v>1.1537793223284101</v>
      </c>
      <c r="N665" s="27">
        <v>11.682</v>
      </c>
      <c r="O665" s="27">
        <f t="shared" si="65"/>
        <v>11.51</v>
      </c>
      <c r="P665" s="6">
        <v>11.51</v>
      </c>
      <c r="Q665" s="6">
        <v>13.81</v>
      </c>
      <c r="R665" s="6">
        <v>12.661</v>
      </c>
    </row>
    <row r="666" spans="1:18">
      <c r="A666" s="33" t="str">
        <f>'[1]Кальк (единичное)'!A679</f>
        <v>3.1.4.5.</v>
      </c>
      <c r="B666" s="38" t="str">
        <f>'[1]Кальк (единичное)'!B679</f>
        <v>определение ртути:</v>
      </c>
      <c r="C666" s="47"/>
      <c r="D666" s="33">
        <f>'[1]Кальк (единичное)'!L679</f>
        <v>0</v>
      </c>
      <c r="E666" s="33">
        <f>'[1]Кальк (единичное)'!M679</f>
        <v>0</v>
      </c>
      <c r="F666" s="33">
        <f>'[1]Кальк (последующее)'!L644</f>
        <v>0</v>
      </c>
      <c r="G666" s="40">
        <f>'[1]Кальк (последующее)'!M644</f>
        <v>0</v>
      </c>
      <c r="H666" s="35"/>
      <c r="I666" s="39">
        <f t="shared" si="60"/>
        <v>0</v>
      </c>
      <c r="J666" s="39">
        <f t="shared" si="61"/>
        <v>0</v>
      </c>
      <c r="K666" s="39">
        <f t="shared" si="62"/>
        <v>0</v>
      </c>
      <c r="L666" s="39">
        <f t="shared" si="63"/>
        <v>0</v>
      </c>
      <c r="M666" s="6" t="e">
        <f t="shared" si="64"/>
        <v>#DIV/0!</v>
      </c>
      <c r="N666" s="27">
        <v>0</v>
      </c>
      <c r="O666" s="27" t="e">
        <f t="shared" si="65"/>
        <v>#DIV/0!</v>
      </c>
      <c r="P666" s="6">
        <v>0</v>
      </c>
      <c r="Q666" s="6">
        <v>0</v>
      </c>
      <c r="R666" s="6">
        <v>0</v>
      </c>
    </row>
    <row r="667" spans="1:18" ht="33">
      <c r="A667" s="33" t="str">
        <f>'[1]Кальк (единичное)'!A680</f>
        <v>3.1.4.5.2.</v>
      </c>
      <c r="B667" s="38" t="str">
        <f>'[1]Кальк (единичное)'!B680</f>
        <v>определение ртути (колориметрическим методом)</v>
      </c>
      <c r="C667" s="47" t="str">
        <f>'[2]Кальк (единичное)'!N572</f>
        <v>исследование</v>
      </c>
      <c r="D667" s="33">
        <f>'[1]Кальк (единичное)'!L680</f>
        <v>41.43</v>
      </c>
      <c r="E667" s="33">
        <f>'[1]Кальк (единичное)'!M680</f>
        <v>49.72</v>
      </c>
      <c r="F667" s="33">
        <f>'[1]Кальк (последующее)'!L645</f>
        <v>31.51</v>
      </c>
      <c r="G667" s="40">
        <f>'[1]Кальк (последующее)'!M645</f>
        <v>37.81</v>
      </c>
      <c r="H667" s="35">
        <v>52</v>
      </c>
      <c r="I667" s="39">
        <f t="shared" si="60"/>
        <v>19.89</v>
      </c>
      <c r="J667" s="39">
        <f t="shared" si="61"/>
        <v>23.87</v>
      </c>
      <c r="K667" s="39">
        <f t="shared" si="62"/>
        <v>15.12</v>
      </c>
      <c r="L667" s="39">
        <f t="shared" si="63"/>
        <v>18.14</v>
      </c>
      <c r="M667" s="6">
        <f t="shared" si="64"/>
        <v>1.1431034482758622</v>
      </c>
      <c r="N667" s="27">
        <v>17.314</v>
      </c>
      <c r="O667" s="27">
        <f t="shared" si="65"/>
        <v>17.399999999999999</v>
      </c>
      <c r="P667" s="6">
        <v>17.399999999999999</v>
      </c>
      <c r="Q667" s="6">
        <v>20.88</v>
      </c>
      <c r="R667" s="6">
        <v>19.14</v>
      </c>
    </row>
    <row r="668" spans="1:18" ht="33">
      <c r="A668" s="33" t="str">
        <f>'[1]Кальк (единичное)'!A681</f>
        <v>3.1.4.5.3.</v>
      </c>
      <c r="B668" s="38" t="str">
        <f>'[1]Кальк (единичное)'!B681</f>
        <v xml:space="preserve">определение ртути атомно-абсорбционным методом (анализатор ртути РА-915+) </v>
      </c>
      <c r="C668" s="47" t="str">
        <f>'[2]Кальк (единичное)'!N573</f>
        <v>исследование</v>
      </c>
      <c r="D668" s="33">
        <f>'[1]Кальк (единичное)'!L681</f>
        <v>0</v>
      </c>
      <c r="E668" s="33">
        <f>'[1]Кальк (единичное)'!M681</f>
        <v>0</v>
      </c>
      <c r="F668" s="33">
        <f>'[1]Кальк (последующее)'!L646</f>
        <v>0</v>
      </c>
      <c r="G668" s="40">
        <f>'[1]Кальк (последующее)'!M646</f>
        <v>0</v>
      </c>
      <c r="H668" s="35"/>
      <c r="I668" s="39">
        <f t="shared" si="60"/>
        <v>0</v>
      </c>
      <c r="J668" s="39">
        <f t="shared" si="61"/>
        <v>0</v>
      </c>
      <c r="K668" s="39">
        <f t="shared" si="62"/>
        <v>0</v>
      </c>
      <c r="L668" s="39">
        <f t="shared" si="63"/>
        <v>0</v>
      </c>
      <c r="M668" s="6" t="e">
        <f t="shared" si="64"/>
        <v>#DIV/0!</v>
      </c>
      <c r="N668" s="27">
        <v>0</v>
      </c>
      <c r="O668" s="27" t="e">
        <f t="shared" si="65"/>
        <v>#DIV/0!</v>
      </c>
      <c r="P668" s="6">
        <v>0</v>
      </c>
      <c r="Q668" s="6">
        <v>0</v>
      </c>
      <c r="R668" s="6">
        <v>0</v>
      </c>
    </row>
    <row r="669" spans="1:18" ht="49.5">
      <c r="A669" s="38" t="str">
        <f>'[1]Кальк (единичное)'!A682</f>
        <v>3.1.4.5.3.1.</v>
      </c>
      <c r="B669" s="38" t="str">
        <f>'[1]Кальк (единичное)'!B682</f>
        <v>определение ртути атомно-абсорбционным методом в твердых продуктах (анализатор ртути РА-915+)</v>
      </c>
      <c r="C669" s="47" t="s">
        <v>80</v>
      </c>
      <c r="D669" s="33">
        <f>'[1]Кальк (единичное)'!L682</f>
        <v>9.98</v>
      </c>
      <c r="E669" s="33">
        <f>'[1]Кальк (единичное)'!M682</f>
        <v>11.98</v>
      </c>
      <c r="F669" s="33">
        <f>'[1]Кальк (последующее)'!L647</f>
        <v>5.73</v>
      </c>
      <c r="G669" s="33">
        <f>'[1]Кальк (последующее)'!M647</f>
        <v>6.88</v>
      </c>
      <c r="H669" s="35">
        <v>15</v>
      </c>
      <c r="I669" s="39">
        <f t="shared" si="60"/>
        <v>8.48</v>
      </c>
      <c r="J669" s="39">
        <f t="shared" si="61"/>
        <v>10.18</v>
      </c>
      <c r="K669" s="39">
        <f t="shared" si="62"/>
        <v>4.87</v>
      </c>
      <c r="L669" s="39">
        <f t="shared" si="63"/>
        <v>5.84</v>
      </c>
      <c r="M669" s="6">
        <f t="shared" si="64"/>
        <v>1.1321762349799733</v>
      </c>
      <c r="N669" s="27">
        <v>7.5789999999999997</v>
      </c>
      <c r="O669" s="27">
        <f t="shared" si="65"/>
        <v>7.49</v>
      </c>
      <c r="P669" s="6">
        <v>7.49</v>
      </c>
      <c r="Q669" s="6">
        <v>8.99</v>
      </c>
      <c r="R669" s="6">
        <v>8.2390000000000008</v>
      </c>
    </row>
    <row r="670" spans="1:18" ht="49.5">
      <c r="A670" s="38" t="str">
        <f>'[1]Кальк (единичное)'!A683</f>
        <v>3.1.4.5.3.2.</v>
      </c>
      <c r="B670" s="38" t="str">
        <f>'[1]Кальк (единичное)'!B683</f>
        <v>определение ртути атомно-абсорбционным методом в жидких продуктах (анализатор ртути РА-915+)</v>
      </c>
      <c r="C670" s="47" t="s">
        <v>80</v>
      </c>
      <c r="D670" s="33">
        <f>'[1]Кальк (единичное)'!L683</f>
        <v>9.98</v>
      </c>
      <c r="E670" s="33">
        <f>'[1]Кальк (единичное)'!M683</f>
        <v>11.98</v>
      </c>
      <c r="F670" s="33">
        <f>'[1]Кальк (последующее)'!L648</f>
        <v>5.73</v>
      </c>
      <c r="G670" s="33">
        <f>'[1]Кальк (последующее)'!M648</f>
        <v>6.88</v>
      </c>
      <c r="H670" s="35">
        <v>15</v>
      </c>
      <c r="I670" s="39">
        <f t="shared" si="60"/>
        <v>8.48</v>
      </c>
      <c r="J670" s="39">
        <f t="shared" si="61"/>
        <v>10.18</v>
      </c>
      <c r="K670" s="39">
        <f t="shared" si="62"/>
        <v>4.87</v>
      </c>
      <c r="L670" s="39">
        <f t="shared" si="63"/>
        <v>5.84</v>
      </c>
      <c r="M670" s="6">
        <f t="shared" si="64"/>
        <v>1.1321762349799733</v>
      </c>
      <c r="N670" s="27">
        <v>7.5789999999999997</v>
      </c>
      <c r="O670" s="27">
        <f t="shared" si="65"/>
        <v>7.49</v>
      </c>
      <c r="P670" s="6">
        <v>7.49</v>
      </c>
      <c r="Q670" s="6">
        <v>8.99</v>
      </c>
      <c r="R670" s="6">
        <v>8.2390000000000008</v>
      </c>
    </row>
    <row r="671" spans="1:18" ht="33">
      <c r="A671" s="33" t="str">
        <f>'[1]Кальк (единичное)'!A684</f>
        <v>3.1.4.6.</v>
      </c>
      <c r="B671" s="38" t="str">
        <f>'[1]Кальк (единичное)'!B684</f>
        <v>определение железа в напитках, винах и коньяках (ФЭК)</v>
      </c>
      <c r="C671" s="47" t="str">
        <f>'[2]Кальк (единичное)'!N574</f>
        <v>исследование</v>
      </c>
      <c r="D671" s="33">
        <f>'[1]Кальк (единичное)'!L684</f>
        <v>15.69</v>
      </c>
      <c r="E671" s="33">
        <f>'[1]Кальк (единичное)'!M684</f>
        <v>18.829999999999998</v>
      </c>
      <c r="F671" s="33">
        <f>'[1]Кальк (последующее)'!L649</f>
        <v>9.31</v>
      </c>
      <c r="G671" s="40">
        <f>'[1]Кальк (последующее)'!M649</f>
        <v>11.17</v>
      </c>
      <c r="H671" s="35">
        <v>15</v>
      </c>
      <c r="I671" s="39">
        <f t="shared" si="60"/>
        <v>13.34</v>
      </c>
      <c r="J671" s="39">
        <f t="shared" si="61"/>
        <v>16.010000000000002</v>
      </c>
      <c r="K671" s="39">
        <f t="shared" si="62"/>
        <v>7.91</v>
      </c>
      <c r="L671" s="39">
        <f t="shared" si="63"/>
        <v>9.49</v>
      </c>
      <c r="M671" s="6">
        <f t="shared" si="64"/>
        <v>1.1333899745114699</v>
      </c>
      <c r="N671" s="27">
        <v>11.737</v>
      </c>
      <c r="O671" s="27">
        <f t="shared" si="65"/>
        <v>11.77</v>
      </c>
      <c r="P671" s="6">
        <v>11.77</v>
      </c>
      <c r="Q671" s="6">
        <v>14.12</v>
      </c>
      <c r="R671" s="6">
        <v>12.946999999999999</v>
      </c>
    </row>
    <row r="672" spans="1:18" ht="33">
      <c r="A672" s="33" t="str">
        <f>'[1]Кальк (единичное)'!A685</f>
        <v>3.1.5.5.</v>
      </c>
      <c r="B672" s="38" t="str">
        <f>'[1]Кальк (единичное)'!B685</f>
        <v>определение аскорбиновой кислоты (витамина С):</v>
      </c>
      <c r="C672" s="47"/>
      <c r="D672" s="33">
        <f>'[1]Кальк (единичное)'!L685</f>
        <v>0</v>
      </c>
      <c r="E672" s="33">
        <f>'[1]Кальк (единичное)'!M685</f>
        <v>0</v>
      </c>
      <c r="F672" s="33">
        <f>'[1]Кальк (последующее)'!L650</f>
        <v>0</v>
      </c>
      <c r="G672" s="40">
        <f>'[1]Кальк (последующее)'!M650</f>
        <v>0</v>
      </c>
      <c r="H672" s="35"/>
      <c r="I672" s="39">
        <f t="shared" si="60"/>
        <v>0</v>
      </c>
      <c r="J672" s="39">
        <f t="shared" si="61"/>
        <v>0</v>
      </c>
      <c r="K672" s="39">
        <f t="shared" si="62"/>
        <v>0</v>
      </c>
      <c r="L672" s="39">
        <f t="shared" si="63"/>
        <v>0</v>
      </c>
      <c r="M672" s="6" t="e">
        <f t="shared" si="64"/>
        <v>#DIV/0!</v>
      </c>
      <c r="N672" s="27">
        <v>0</v>
      </c>
      <c r="O672" s="27" t="e">
        <f t="shared" si="65"/>
        <v>#DIV/0!</v>
      </c>
      <c r="P672" s="6">
        <v>0</v>
      </c>
      <c r="Q672" s="6">
        <v>0</v>
      </c>
      <c r="R672" s="6">
        <v>0</v>
      </c>
    </row>
    <row r="673" spans="1:18" ht="49.5">
      <c r="A673" s="33" t="str">
        <f>'[1]Кальк (единичное)'!A686</f>
        <v>3.1.5.5.1.</v>
      </c>
      <c r="B673" s="38" t="str">
        <f>'[1]Кальк (единичное)'!B686</f>
        <v>определение аскорбиновой кислоты (витамина С), кроме витаминных препаратов (титриметрический метод)</v>
      </c>
      <c r="C673" s="47" t="str">
        <f>'[2]Кальк (единичное)'!N576</f>
        <v>исследование</v>
      </c>
      <c r="D673" s="33">
        <f>'[1]Кальк (единичное)'!L686</f>
        <v>0</v>
      </c>
      <c r="E673" s="33">
        <f>'[1]Кальк (единичное)'!M686</f>
        <v>0</v>
      </c>
      <c r="F673" s="33">
        <f>'[1]Кальк (последующее)'!L651</f>
        <v>0</v>
      </c>
      <c r="G673" s="40">
        <f>'[1]Кальк (последующее)'!M651</f>
        <v>0</v>
      </c>
      <c r="H673" s="35"/>
      <c r="I673" s="39">
        <f t="shared" si="60"/>
        <v>0</v>
      </c>
      <c r="J673" s="39">
        <f t="shared" si="61"/>
        <v>0</v>
      </c>
      <c r="K673" s="39">
        <f t="shared" si="62"/>
        <v>0</v>
      </c>
      <c r="L673" s="39">
        <f t="shared" si="63"/>
        <v>0</v>
      </c>
      <c r="M673" s="6" t="e">
        <f t="shared" si="64"/>
        <v>#DIV/0!</v>
      </c>
      <c r="N673" s="27">
        <v>0</v>
      </c>
      <c r="O673" s="27" t="e">
        <f t="shared" si="65"/>
        <v>#DIV/0!</v>
      </c>
      <c r="P673" s="6">
        <v>0</v>
      </c>
      <c r="Q673" s="6">
        <v>0</v>
      </c>
      <c r="R673" s="6">
        <v>0</v>
      </c>
    </row>
    <row r="674" spans="1:18" ht="49.5">
      <c r="A674" s="38" t="str">
        <f>'[1]Кальк (единичное)'!A687</f>
        <v>3.1.5.5.1.1.</v>
      </c>
      <c r="B674" s="38" t="str">
        <f>'[1]Кальк (единичное)'!B687</f>
        <v>определение аскорбиновой кислоты (витамина С), кроме витаминных препаратов (титриметрическим методом)</v>
      </c>
      <c r="C674" s="47" t="s">
        <v>80</v>
      </c>
      <c r="D674" s="33">
        <f>'[1]Кальк (единичное)'!L687</f>
        <v>17.34</v>
      </c>
      <c r="E674" s="33">
        <f>'[1]Кальк (единичное)'!M687</f>
        <v>20.81</v>
      </c>
      <c r="F674" s="33">
        <f>'[1]Кальк (последующее)'!L652</f>
        <v>5.73</v>
      </c>
      <c r="G674" s="33">
        <f>'[1]Кальк (последующее)'!M652</f>
        <v>6.88</v>
      </c>
      <c r="H674" s="35">
        <v>35</v>
      </c>
      <c r="I674" s="39">
        <f t="shared" si="60"/>
        <v>11.27</v>
      </c>
      <c r="J674" s="39">
        <f t="shared" si="61"/>
        <v>13.52</v>
      </c>
      <c r="K674" s="39">
        <f t="shared" si="62"/>
        <v>3.72</v>
      </c>
      <c r="L674" s="39">
        <f t="shared" si="63"/>
        <v>4.46</v>
      </c>
      <c r="M674" s="6">
        <f t="shared" si="64"/>
        <v>1.1202783300198806</v>
      </c>
      <c r="N674" s="27">
        <v>10.186</v>
      </c>
      <c r="O674" s="27">
        <f t="shared" si="65"/>
        <v>10.06</v>
      </c>
      <c r="P674" s="6">
        <v>10.06</v>
      </c>
      <c r="Q674" s="6">
        <v>12.07</v>
      </c>
      <c r="R674" s="6">
        <v>11.066000000000001</v>
      </c>
    </row>
    <row r="675" spans="1:18" ht="36.75" customHeight="1">
      <c r="A675" s="38" t="str">
        <f>'[1]Кальк (единичное)'!A688</f>
        <v>3.1.5.5.1.2.</v>
      </c>
      <c r="B675" s="38" t="str">
        <f>'[1]Кальк (единичное)'!B688</f>
        <v>определение аскорбиновой кислоты (витамина С) титриметрическим методом (ГОСТ 7047-55)</v>
      </c>
      <c r="C675" s="47" t="s">
        <v>80</v>
      </c>
      <c r="D675" s="33">
        <f>'[1]Кальк (единичное)'!L688</f>
        <v>17.34</v>
      </c>
      <c r="E675" s="33">
        <f>'[1]Кальк (единичное)'!M688</f>
        <v>20.81</v>
      </c>
      <c r="F675" s="33">
        <f>'[1]Кальк (последующее)'!L653</f>
        <v>5.73</v>
      </c>
      <c r="G675" s="33">
        <f>'[1]Кальк (последующее)'!M653</f>
        <v>6.88</v>
      </c>
      <c r="H675" s="35">
        <v>35</v>
      </c>
      <c r="I675" s="39">
        <f t="shared" si="60"/>
        <v>11.27</v>
      </c>
      <c r="J675" s="39">
        <f t="shared" si="61"/>
        <v>13.52</v>
      </c>
      <c r="K675" s="39">
        <f t="shared" si="62"/>
        <v>3.72</v>
      </c>
      <c r="L675" s="39">
        <f t="shared" si="63"/>
        <v>4.46</v>
      </c>
      <c r="M675" s="6">
        <f t="shared" si="64"/>
        <v>1.1202783300198806</v>
      </c>
      <c r="N675" s="27">
        <v>10.186</v>
      </c>
      <c r="O675" s="27">
        <f t="shared" si="65"/>
        <v>10.06</v>
      </c>
      <c r="P675" s="6">
        <v>10.06</v>
      </c>
      <c r="Q675" s="6">
        <v>12.07</v>
      </c>
      <c r="R675" s="6">
        <v>11.066000000000001</v>
      </c>
    </row>
    <row r="676" spans="1:18" ht="49.5">
      <c r="A676" s="33" t="str">
        <f>'[1]Кальк (единичное)'!A689</f>
        <v>3.1.5.5.2.</v>
      </c>
      <c r="B676" s="38" t="str">
        <f>'[1]Кальк (единичное)'!B689</f>
        <v>определение аскорбиновой кислоты (витамина С) в витаминных препаратах (титриметрический метод)</v>
      </c>
      <c r="C676" s="47" t="str">
        <f>'[2]Кальк (единичное)'!N577</f>
        <v>исследование</v>
      </c>
      <c r="D676" s="33">
        <f>'[1]Кальк (единичное)'!L689</f>
        <v>8.58</v>
      </c>
      <c r="E676" s="33">
        <f>'[1]Кальк (единичное)'!M689</f>
        <v>10.3</v>
      </c>
      <c r="F676" s="33">
        <f>'[1]Кальк (последующее)'!L654</f>
        <v>4.28</v>
      </c>
      <c r="G676" s="40">
        <f>'[1]Кальк (последующее)'!M654</f>
        <v>5.14</v>
      </c>
      <c r="H676" s="35">
        <v>13</v>
      </c>
      <c r="I676" s="39">
        <f t="shared" si="60"/>
        <v>7.46</v>
      </c>
      <c r="J676" s="39">
        <f t="shared" si="61"/>
        <v>8.9499999999999993</v>
      </c>
      <c r="K676" s="39">
        <f t="shared" si="62"/>
        <v>3.72</v>
      </c>
      <c r="L676" s="39">
        <f t="shared" si="63"/>
        <v>4.46</v>
      </c>
      <c r="M676" s="6">
        <f t="shared" si="64"/>
        <v>1.1285930408472011</v>
      </c>
      <c r="N676" s="27">
        <v>6.6989999999999998</v>
      </c>
      <c r="O676" s="27">
        <f t="shared" si="65"/>
        <v>6.61</v>
      </c>
      <c r="P676" s="6">
        <v>6.61</v>
      </c>
      <c r="Q676" s="6">
        <v>7.93</v>
      </c>
      <c r="R676" s="6">
        <v>7.2709999999999999</v>
      </c>
    </row>
    <row r="677" spans="1:18" ht="21" customHeight="1">
      <c r="A677" s="33" t="str">
        <f>'[1]Кальк (единичное)'!A690</f>
        <v>3.1.5.7.</v>
      </c>
      <c r="B677" s="38" t="str">
        <f>'[1]Кальк (единичное)'!B690</f>
        <v xml:space="preserve">определение сернистых кислот (диоксида серы): </v>
      </c>
      <c r="C677" s="47"/>
      <c r="D677" s="33">
        <f>'[1]Кальк (единичное)'!L690</f>
        <v>0</v>
      </c>
      <c r="E677" s="33">
        <f>'[1]Кальк (единичное)'!M690</f>
        <v>0</v>
      </c>
      <c r="F677" s="33">
        <f>'[1]Кальк (последующее)'!L655</f>
        <v>0</v>
      </c>
      <c r="G677" s="33">
        <f>'[1]Кальк (последующее)'!M655</f>
        <v>0</v>
      </c>
      <c r="H677" s="35"/>
      <c r="I677" s="39">
        <f t="shared" si="60"/>
        <v>0</v>
      </c>
      <c r="J677" s="39">
        <f t="shared" si="61"/>
        <v>0</v>
      </c>
      <c r="K677" s="39">
        <f t="shared" si="62"/>
        <v>0</v>
      </c>
      <c r="L677" s="39">
        <f t="shared" si="63"/>
        <v>0</v>
      </c>
      <c r="M677" s="6" t="e">
        <f t="shared" si="64"/>
        <v>#DIV/0!</v>
      </c>
      <c r="N677" s="27">
        <v>0</v>
      </c>
      <c r="O677" s="27" t="e">
        <f t="shared" si="65"/>
        <v>#DIV/0!</v>
      </c>
      <c r="P677" s="6">
        <v>0</v>
      </c>
      <c r="Q677" s="6">
        <v>0</v>
      </c>
      <c r="R677" s="6">
        <v>0</v>
      </c>
    </row>
    <row r="678" spans="1:18" ht="33">
      <c r="A678" s="33" t="str">
        <f>'[1]Кальк (единичное)'!A691</f>
        <v>3.1.5.7.1.</v>
      </c>
      <c r="B678" s="38" t="str">
        <f>'[1]Кальк (единичное)'!B691</f>
        <v>определение сернистых кислот в белых винах, шампанских, коньяках</v>
      </c>
      <c r="C678" s="47" t="str">
        <f>'[2]Кальк (единичное)'!N579</f>
        <v>исследование</v>
      </c>
      <c r="D678" s="33">
        <f>'[1]Кальк (единичное)'!L691</f>
        <v>12.26</v>
      </c>
      <c r="E678" s="33">
        <f>'[1]Кальк (единичное)'!M691</f>
        <v>14.71</v>
      </c>
      <c r="F678" s="33">
        <f>'[1]Кальк (последующее)'!L656</f>
        <v>8.67</v>
      </c>
      <c r="G678" s="33">
        <f>'[1]Кальк (последующее)'!M656</f>
        <v>10.4</v>
      </c>
      <c r="H678" s="35">
        <v>51</v>
      </c>
      <c r="I678" s="39">
        <f t="shared" si="60"/>
        <v>6.01</v>
      </c>
      <c r="J678" s="39">
        <f t="shared" si="61"/>
        <v>7.21</v>
      </c>
      <c r="K678" s="39">
        <f t="shared" si="62"/>
        <v>4.25</v>
      </c>
      <c r="L678" s="39">
        <f t="shared" si="63"/>
        <v>5.0999999999999996</v>
      </c>
      <c r="M678" s="6">
        <f t="shared" si="64"/>
        <v>1.1404174573055028</v>
      </c>
      <c r="N678" s="27">
        <v>5.258</v>
      </c>
      <c r="O678" s="27">
        <f t="shared" si="65"/>
        <v>5.27</v>
      </c>
      <c r="P678" s="6">
        <v>5.27</v>
      </c>
      <c r="Q678" s="6">
        <v>6.32</v>
      </c>
      <c r="R678" s="6">
        <v>5.7969999999999997</v>
      </c>
    </row>
    <row r="679" spans="1:18">
      <c r="A679" s="33" t="str">
        <f>'[1]Кальк (единичное)'!A692</f>
        <v>3.1.5.7.2.</v>
      </c>
      <c r="B679" s="38" t="str">
        <f>'[1]Кальк (единичное)'!B692</f>
        <v>определение сернистых кислот в красных винах</v>
      </c>
      <c r="C679" s="47" t="str">
        <f>'[2]Кальк (единичное)'!N580</f>
        <v>исследование</v>
      </c>
      <c r="D679" s="33">
        <f>'[1]Кальк (единичное)'!L692</f>
        <v>12.97</v>
      </c>
      <c r="E679" s="33">
        <f>'[1]Кальк (единичное)'!M692</f>
        <v>15.56</v>
      </c>
      <c r="F679" s="33">
        <f>'[1]Кальк (последующее)'!L657</f>
        <v>9.3699999999999992</v>
      </c>
      <c r="G679" s="40">
        <f>'[1]Кальк (последующее)'!M657</f>
        <v>11.24</v>
      </c>
      <c r="H679" s="35">
        <v>57</v>
      </c>
      <c r="I679" s="39">
        <f t="shared" si="60"/>
        <v>5.58</v>
      </c>
      <c r="J679" s="39">
        <f t="shared" si="61"/>
        <v>6.7</v>
      </c>
      <c r="K679" s="39">
        <f t="shared" si="62"/>
        <v>4.03</v>
      </c>
      <c r="L679" s="39">
        <f t="shared" si="63"/>
        <v>4.84</v>
      </c>
      <c r="M679" s="6">
        <f t="shared" si="64"/>
        <v>1.1318458417849899</v>
      </c>
      <c r="N679" s="27">
        <v>4.9939999999999998</v>
      </c>
      <c r="O679" s="27">
        <f t="shared" si="65"/>
        <v>4.93</v>
      </c>
      <c r="P679" s="6">
        <v>4.93</v>
      </c>
      <c r="Q679" s="6">
        <v>5.92</v>
      </c>
      <c r="R679" s="6">
        <v>5.423</v>
      </c>
    </row>
    <row r="680" spans="1:18" ht="66">
      <c r="A680" s="33" t="str">
        <f>'[1]Кальк (единичное)'!A693</f>
        <v>3.1.5.7.3.</v>
      </c>
      <c r="B680" s="38" t="str">
        <f>'[1]Кальк (единичное)'!B693</f>
        <v>определение сернистого ангидрида (диоксида серы) в продуктах переработки плодов и овощей и желатине (дистилляционным методом)</v>
      </c>
      <c r="C680" s="47" t="str">
        <f>'[2]Кальк (единичное)'!N581</f>
        <v>исследование</v>
      </c>
      <c r="D680" s="33">
        <f>'[1]Кальк (единичное)'!L693</f>
        <v>0</v>
      </c>
      <c r="E680" s="33">
        <f>'[1]Кальк (единичное)'!M693</f>
        <v>0</v>
      </c>
      <c r="F680" s="33">
        <f>'[1]Кальк (последующее)'!L658</f>
        <v>0</v>
      </c>
      <c r="G680" s="40">
        <f>'[1]Кальк (последующее)'!M658</f>
        <v>0</v>
      </c>
      <c r="H680" s="35"/>
      <c r="I680" s="39">
        <f t="shared" si="60"/>
        <v>0</v>
      </c>
      <c r="J680" s="39">
        <f t="shared" si="61"/>
        <v>0</v>
      </c>
      <c r="K680" s="39">
        <f t="shared" si="62"/>
        <v>0</v>
      </c>
      <c r="L680" s="39">
        <f t="shared" si="63"/>
        <v>0</v>
      </c>
      <c r="M680" s="6" t="e">
        <f t="shared" si="64"/>
        <v>#DIV/0!</v>
      </c>
      <c r="N680" s="27">
        <v>0</v>
      </c>
      <c r="O680" s="27" t="e">
        <f t="shared" si="65"/>
        <v>#DIV/0!</v>
      </c>
      <c r="P680" s="6">
        <v>0</v>
      </c>
      <c r="Q680" s="6">
        <v>0</v>
      </c>
      <c r="R680" s="6">
        <v>0</v>
      </c>
    </row>
    <row r="681" spans="1:18" ht="49.5">
      <c r="A681" s="38" t="str">
        <f>'[1]Кальк (единичное)'!A694</f>
        <v>3.1.5.7.3.1.</v>
      </c>
      <c r="B681" s="38" t="str">
        <f>'[1]Кальк (единичное)'!B694</f>
        <v>определение сернистого ангидрида (диоксида серы) в продуктах переработки плодов и овощей (дистилляционным методом)</v>
      </c>
      <c r="C681" s="47" t="s">
        <v>80</v>
      </c>
      <c r="D681" s="33">
        <f>'[1]Кальк (единичное)'!L694</f>
        <v>20.07</v>
      </c>
      <c r="E681" s="33">
        <f>'[1]Кальк (единичное)'!M694</f>
        <v>24.08</v>
      </c>
      <c r="F681" s="33">
        <f>'[1]Кальк (последующее)'!L659</f>
        <v>15.77</v>
      </c>
      <c r="G681" s="33">
        <f>'[1]Кальк (последующее)'!M659</f>
        <v>18.920000000000002</v>
      </c>
      <c r="H681" s="35">
        <v>67</v>
      </c>
      <c r="I681" s="39">
        <f>ROUND(D681-(D681*H681/100),2)</f>
        <v>6.62</v>
      </c>
      <c r="J681" s="39">
        <f>ROUND(I681*20/100+I681,2)</f>
        <v>7.94</v>
      </c>
      <c r="K681" s="39">
        <f t="shared" si="62"/>
        <v>5.2</v>
      </c>
      <c r="L681" s="39">
        <f t="shared" si="63"/>
        <v>6.24</v>
      </c>
      <c r="M681" s="6">
        <f t="shared" si="64"/>
        <v>1.1374570446735395</v>
      </c>
      <c r="N681" s="27">
        <v>5.742</v>
      </c>
      <c r="O681" s="27">
        <f t="shared" si="65"/>
        <v>5.82</v>
      </c>
      <c r="P681" s="6">
        <v>5.82</v>
      </c>
      <c r="Q681" s="6">
        <v>6.98</v>
      </c>
      <c r="R681" s="6">
        <v>6.4020000000000001</v>
      </c>
    </row>
    <row r="682" spans="1:18">
      <c r="A682" s="33" t="str">
        <f>'[1]Кальк (единичное)'!A695</f>
        <v>3.1.5.8.</v>
      </c>
      <c r="B682" s="38" t="str">
        <f>'[1]Кальк (единичное)'!B695</f>
        <v>определение нитритов и нитратов:</v>
      </c>
      <c r="C682" s="47"/>
      <c r="D682" s="33">
        <f>'[1]Кальк (единичное)'!L695</f>
        <v>0</v>
      </c>
      <c r="E682" s="33">
        <f>'[1]Кальк (единичное)'!M695</f>
        <v>0</v>
      </c>
      <c r="F682" s="33">
        <f>'[1]Кальк (последующее)'!L660</f>
        <v>0</v>
      </c>
      <c r="G682" s="40">
        <f>'[1]Кальк (последующее)'!M660</f>
        <v>0</v>
      </c>
      <c r="H682" s="35"/>
      <c r="I682" s="39">
        <f t="shared" si="60"/>
        <v>0</v>
      </c>
      <c r="J682" s="39">
        <f t="shared" si="61"/>
        <v>0</v>
      </c>
      <c r="K682" s="39">
        <f t="shared" si="62"/>
        <v>0</v>
      </c>
      <c r="L682" s="39">
        <f t="shared" si="63"/>
        <v>0</v>
      </c>
      <c r="M682" s="6" t="e">
        <f t="shared" si="64"/>
        <v>#DIV/0!</v>
      </c>
      <c r="N682" s="27">
        <v>0</v>
      </c>
      <c r="O682" s="27" t="e">
        <f t="shared" si="65"/>
        <v>#DIV/0!</v>
      </c>
      <c r="P682" s="6">
        <v>0</v>
      </c>
      <c r="Q682" s="6">
        <v>0</v>
      </c>
      <c r="R682" s="6">
        <v>0</v>
      </c>
    </row>
    <row r="683" spans="1:18" ht="33">
      <c r="A683" s="33" t="str">
        <f>'[1]Кальк (единичное)'!A696</f>
        <v>3.1.5.8.1.</v>
      </c>
      <c r="B683" s="38" t="str">
        <f>'[1]Кальк (единичное)'!B696</f>
        <v>определение массовой доли нитрита в мясных продуктах и мясных консервах</v>
      </c>
      <c r="C683" s="47" t="str">
        <f>'[2]Кальк (единичное)'!N583</f>
        <v>исследование</v>
      </c>
      <c r="D683" s="33">
        <f>'[1]Кальк (единичное)'!L696</f>
        <v>0</v>
      </c>
      <c r="E683" s="33">
        <f>'[1]Кальк (единичное)'!M696</f>
        <v>0</v>
      </c>
      <c r="F683" s="33">
        <f>'[1]Кальк (последующее)'!L661</f>
        <v>0</v>
      </c>
      <c r="G683" s="33">
        <f>'[1]Кальк (последующее)'!M661</f>
        <v>0</v>
      </c>
      <c r="H683" s="35"/>
      <c r="I683" s="39">
        <f t="shared" si="60"/>
        <v>0</v>
      </c>
      <c r="J683" s="39">
        <f t="shared" si="61"/>
        <v>0</v>
      </c>
      <c r="K683" s="39">
        <f t="shared" si="62"/>
        <v>0</v>
      </c>
      <c r="L683" s="39">
        <f t="shared" si="63"/>
        <v>0</v>
      </c>
      <c r="M683" s="6" t="e">
        <f t="shared" si="64"/>
        <v>#DIV/0!</v>
      </c>
      <c r="N683" s="27">
        <v>0</v>
      </c>
      <c r="O683" s="27" t="e">
        <f t="shared" si="65"/>
        <v>#DIV/0!</v>
      </c>
      <c r="P683" s="6">
        <v>0</v>
      </c>
      <c r="Q683" s="6">
        <v>0</v>
      </c>
      <c r="R683" s="6">
        <v>0</v>
      </c>
    </row>
    <row r="684" spans="1:18" ht="49.5">
      <c r="A684" s="38" t="str">
        <f>'[1]Кальк (единичное)'!A697</f>
        <v>3.1.5.8.1.1.</v>
      </c>
      <c r="B684" s="38" t="str">
        <f>'[1]Кальк (единичное)'!B697</f>
        <v>определение массовой доли нитрита в мясных продуктах и мясных консервах (с реактивом Грисса)</v>
      </c>
      <c r="C684" s="47" t="s">
        <v>80</v>
      </c>
      <c r="D684" s="33">
        <f>'[1]Кальк (единичное)'!L697</f>
        <v>26.94</v>
      </c>
      <c r="E684" s="33">
        <f>'[1]Кальк (единичное)'!M697</f>
        <v>32.33</v>
      </c>
      <c r="F684" s="33">
        <f>'[1]Кальк (последующее)'!L662</f>
        <v>21.24</v>
      </c>
      <c r="G684" s="33">
        <f>'[1]Кальк (последующее)'!M662</f>
        <v>25.49</v>
      </c>
      <c r="H684" s="35">
        <v>57</v>
      </c>
      <c r="I684" s="39">
        <f>ROUND(D684-(D684*H684/100),2)</f>
        <v>11.58</v>
      </c>
      <c r="J684" s="39">
        <f>ROUND(I684*20/100+I684,2)</f>
        <v>13.9</v>
      </c>
      <c r="K684" s="39">
        <f t="shared" si="62"/>
        <v>9.1300000000000008</v>
      </c>
      <c r="L684" s="39">
        <f t="shared" si="63"/>
        <v>10.96</v>
      </c>
      <c r="M684" s="6">
        <f t="shared" si="64"/>
        <v>1.130859375</v>
      </c>
      <c r="N684" s="27">
        <v>10.372999999999999</v>
      </c>
      <c r="O684" s="27">
        <f t="shared" si="65"/>
        <v>10.24</v>
      </c>
      <c r="P684" s="6">
        <v>10.24</v>
      </c>
      <c r="Q684" s="6">
        <v>12.29</v>
      </c>
      <c r="R684" s="6">
        <v>11.263999999999999</v>
      </c>
    </row>
    <row r="685" spans="1:18" ht="49.5">
      <c r="A685" s="38" t="str">
        <f>'[1]Кальк (единичное)'!A698</f>
        <v>3.1.5.8.1.2.</v>
      </c>
      <c r="B685" s="38" t="str">
        <f>'[1]Кальк (единичное)'!B698</f>
        <v>определение массовой доли нитрита в мясных продуктах и мясных консервах (с реактивом НЭДА)</v>
      </c>
      <c r="C685" s="47" t="s">
        <v>80</v>
      </c>
      <c r="D685" s="33">
        <f>'[1]Кальк (единичное)'!L698</f>
        <v>26.94</v>
      </c>
      <c r="E685" s="33">
        <f>'[1]Кальк (единичное)'!M698</f>
        <v>32.33</v>
      </c>
      <c r="F685" s="33">
        <f>'[1]Кальк (последующее)'!L663</f>
        <v>21.24</v>
      </c>
      <c r="G685" s="33">
        <f>'[1]Кальк (последующее)'!M663</f>
        <v>25.49</v>
      </c>
      <c r="H685" s="35">
        <v>57</v>
      </c>
      <c r="I685" s="39">
        <f>ROUND(D685-(D685*H685/100),2)</f>
        <v>11.58</v>
      </c>
      <c r="J685" s="39">
        <f>ROUND(I685*20/100+I685,2)</f>
        <v>13.9</v>
      </c>
      <c r="K685" s="39">
        <f t="shared" si="62"/>
        <v>9.1300000000000008</v>
      </c>
      <c r="L685" s="39">
        <f t="shared" si="63"/>
        <v>10.96</v>
      </c>
      <c r="M685" s="6">
        <f t="shared" si="64"/>
        <v>1.130859375</v>
      </c>
      <c r="N685" s="27">
        <v>10.372999999999999</v>
      </c>
      <c r="O685" s="27">
        <f t="shared" si="65"/>
        <v>10.24</v>
      </c>
      <c r="P685" s="6">
        <v>10.24</v>
      </c>
      <c r="Q685" s="6">
        <v>12.29</v>
      </c>
      <c r="R685" s="6">
        <v>11.263999999999999</v>
      </c>
    </row>
    <row r="686" spans="1:18">
      <c r="A686" s="33" t="str">
        <f>'[1]Кальк (единичное)'!A699</f>
        <v>3.1.5.10.</v>
      </c>
      <c r="B686" s="38" t="str">
        <f>'[1]Кальк (единичное)'!B699</f>
        <v>определение фосфора (фосфатов) (СФМ)</v>
      </c>
      <c r="C686" s="47"/>
      <c r="D686" s="33">
        <f>'[1]Кальк (единичное)'!L699</f>
        <v>0</v>
      </c>
      <c r="E686" s="33">
        <f>'[1]Кальк (единичное)'!M699</f>
        <v>0</v>
      </c>
      <c r="F686" s="33">
        <f>'[1]Кальк (последующее)'!L664</f>
        <v>0</v>
      </c>
      <c r="G686" s="40">
        <f>'[1]Кальк (последующее)'!M664</f>
        <v>0</v>
      </c>
      <c r="H686" s="35"/>
      <c r="I686" s="39">
        <f t="shared" si="60"/>
        <v>0</v>
      </c>
      <c r="J686" s="39">
        <f t="shared" si="61"/>
        <v>0</v>
      </c>
      <c r="K686" s="39">
        <f t="shared" si="62"/>
        <v>0</v>
      </c>
      <c r="L686" s="39">
        <f t="shared" si="63"/>
        <v>0</v>
      </c>
      <c r="M686" s="6" t="e">
        <f t="shared" si="64"/>
        <v>#DIV/0!</v>
      </c>
      <c r="N686" s="27">
        <v>0</v>
      </c>
      <c r="O686" s="27" t="e">
        <f t="shared" si="65"/>
        <v>#DIV/0!</v>
      </c>
      <c r="P686" s="6">
        <v>0</v>
      </c>
      <c r="Q686" s="6">
        <v>0</v>
      </c>
      <c r="R686" s="6">
        <v>0</v>
      </c>
    </row>
    <row r="687" spans="1:18">
      <c r="A687" s="38" t="str">
        <f>'[1]Кальк (единичное)'!A700</f>
        <v>3.1.5.10.1.</v>
      </c>
      <c r="B687" s="38" t="str">
        <f>'[1]Кальк (единичное)'!B700</f>
        <v>определение фосфора (фосфатов) (СФМ)</v>
      </c>
      <c r="C687" s="47" t="s">
        <v>80</v>
      </c>
      <c r="D687" s="33">
        <f>'[1]Кальк (единичное)'!L700</f>
        <v>22.89</v>
      </c>
      <c r="E687" s="33">
        <f>'[1]Кальк (единичное)'!M700</f>
        <v>27.47</v>
      </c>
      <c r="F687" s="33">
        <f>'[1]Кальк (последующее)'!L665</f>
        <v>15</v>
      </c>
      <c r="G687" s="33">
        <f>'[1]Кальк (последующее)'!M665</f>
        <v>18</v>
      </c>
      <c r="H687" s="35">
        <v>64</v>
      </c>
      <c r="I687" s="39">
        <f>ROUND(D687-(D687*H687/100),2)</f>
        <v>8.24</v>
      </c>
      <c r="J687" s="39">
        <f>ROUND(I687*20/100+I687,2)</f>
        <v>9.89</v>
      </c>
      <c r="K687" s="39">
        <f t="shared" si="62"/>
        <v>5.4</v>
      </c>
      <c r="L687" s="39">
        <f t="shared" si="63"/>
        <v>6.48</v>
      </c>
      <c r="M687" s="6">
        <f t="shared" si="64"/>
        <v>1.1256830601092895</v>
      </c>
      <c r="N687" s="27">
        <v>7.3040000000000003</v>
      </c>
      <c r="O687" s="27">
        <f t="shared" si="65"/>
        <v>7.32</v>
      </c>
      <c r="P687" s="6">
        <v>7.32</v>
      </c>
      <c r="Q687" s="6">
        <v>8.7799999999999994</v>
      </c>
      <c r="R687" s="6">
        <v>8.0519999999999996</v>
      </c>
    </row>
    <row r="688" spans="1:18" ht="33">
      <c r="A688" s="38" t="str">
        <f>'[1]Кальк (единичное)'!A701</f>
        <v>3.1.5.10.4.</v>
      </c>
      <c r="B688" s="38" t="str">
        <f>'[1]Кальк (единичное)'!B701</f>
        <v>определение массовой доли фосфора (фосфатов) (СФМ по СТБ ГОСТ Р 51482)</v>
      </c>
      <c r="C688" s="47" t="s">
        <v>80</v>
      </c>
      <c r="D688" s="33">
        <f>'[1]Кальк (единичное)'!L701</f>
        <v>22.89</v>
      </c>
      <c r="E688" s="33">
        <f>'[1]Кальк (единичное)'!M701</f>
        <v>27.47</v>
      </c>
      <c r="F688" s="33">
        <f>'[1]Кальк (последующее)'!L666</f>
        <v>15</v>
      </c>
      <c r="G688" s="33">
        <f>'[1]Кальк (последующее)'!M666</f>
        <v>18</v>
      </c>
      <c r="H688" s="35">
        <v>64</v>
      </c>
      <c r="I688" s="39">
        <f>ROUND(D688-(D688*H688/100),2)</f>
        <v>8.24</v>
      </c>
      <c r="J688" s="39">
        <f>ROUND(I688*20/100+I688,2)</f>
        <v>9.89</v>
      </c>
      <c r="K688" s="39">
        <f t="shared" si="62"/>
        <v>5.4</v>
      </c>
      <c r="L688" s="39">
        <f t="shared" si="63"/>
        <v>6.48</v>
      </c>
      <c r="M688" s="6">
        <f t="shared" si="64"/>
        <v>1.1256830601092895</v>
      </c>
      <c r="N688" s="27">
        <v>7.3040000000000003</v>
      </c>
      <c r="O688" s="27">
        <f t="shared" si="65"/>
        <v>7.32</v>
      </c>
      <c r="P688" s="6">
        <v>7.32</v>
      </c>
      <c r="Q688" s="6">
        <v>8.7799999999999994</v>
      </c>
      <c r="R688" s="6">
        <v>8.0519999999999996</v>
      </c>
    </row>
    <row r="689" spans="1:18">
      <c r="A689" s="33" t="str">
        <f>'[1]Кальк (единичное)'!A702</f>
        <v>3.1.6.</v>
      </c>
      <c r="B689" s="38" t="str">
        <f>'[1]Кальк (единичное)'!B702</f>
        <v>регистрация и оформление результатов</v>
      </c>
      <c r="C689" s="47"/>
      <c r="D689" s="33">
        <f>'[1]Кальк (единичное)'!L702</f>
        <v>0</v>
      </c>
      <c r="E689" s="33">
        <f>'[1]Кальк (единичное)'!M702</f>
        <v>0</v>
      </c>
      <c r="F689" s="33">
        <f>'[1]Кальк (последующее)'!L667</f>
        <v>0</v>
      </c>
      <c r="G689" s="40">
        <f>'[1]Кальк (последующее)'!M667</f>
        <v>0</v>
      </c>
      <c r="H689" s="35"/>
      <c r="I689" s="39">
        <f t="shared" si="60"/>
        <v>0</v>
      </c>
      <c r="J689" s="39">
        <f t="shared" si="61"/>
        <v>0</v>
      </c>
      <c r="K689" s="39">
        <f t="shared" si="62"/>
        <v>0</v>
      </c>
      <c r="L689" s="39">
        <f t="shared" si="63"/>
        <v>0</v>
      </c>
      <c r="M689" s="6" t="e">
        <f t="shared" si="64"/>
        <v>#DIV/0!</v>
      </c>
      <c r="N689" s="27">
        <v>0</v>
      </c>
      <c r="O689" s="27" t="e">
        <f t="shared" si="65"/>
        <v>#DIV/0!</v>
      </c>
      <c r="P689" s="6">
        <v>0</v>
      </c>
      <c r="Q689" s="6">
        <v>0</v>
      </c>
      <c r="R689" s="6">
        <v>0</v>
      </c>
    </row>
    <row r="690" spans="1:18">
      <c r="A690" s="33" t="str">
        <f>'[1]Кальк (единичное)'!A703</f>
        <v>3.1.6.1.</v>
      </c>
      <c r="B690" s="38" t="str">
        <f>'[1]Кальк (единичное)'!B703</f>
        <v>учет поступления образца в лабораторию</v>
      </c>
      <c r="C690" s="47" t="str">
        <f>'[2]Кальк (единичное)'!N586</f>
        <v>исследование</v>
      </c>
      <c r="D690" s="33">
        <f>'[1]Кальк (единичное)'!L703</f>
        <v>1.4</v>
      </c>
      <c r="E690" s="33">
        <f>'[1]Кальк (единичное)'!M703</f>
        <v>1.68</v>
      </c>
      <c r="F690" s="33">
        <f>'[1]Кальк (последующее)'!L668</f>
        <v>0</v>
      </c>
      <c r="G690" s="40">
        <f>'[1]Кальк (последующее)'!M668</f>
        <v>0</v>
      </c>
      <c r="H690" s="35">
        <v>24</v>
      </c>
      <c r="I690" s="39">
        <f t="shared" si="60"/>
        <v>1.06</v>
      </c>
      <c r="J690" s="39">
        <f t="shared" si="61"/>
        <v>1.27</v>
      </c>
      <c r="K690" s="39">
        <f t="shared" si="62"/>
        <v>0</v>
      </c>
      <c r="L690" s="39">
        <f t="shared" si="63"/>
        <v>0</v>
      </c>
      <c r="M690" s="6">
        <f t="shared" si="64"/>
        <v>1.1276595744680853</v>
      </c>
      <c r="N690" s="27">
        <v>0.93500000000000005</v>
      </c>
      <c r="O690" s="27">
        <f t="shared" si="65"/>
        <v>0.94</v>
      </c>
      <c r="P690" s="6">
        <v>0.94</v>
      </c>
      <c r="Q690" s="6">
        <v>1.1299999999999999</v>
      </c>
      <c r="R690" s="6">
        <v>1.034</v>
      </c>
    </row>
    <row r="691" spans="1:18" ht="33">
      <c r="A691" s="33" t="str">
        <f>'[1]Кальк (единичное)'!A704</f>
        <v>3.1.6.2.</v>
      </c>
      <c r="B691" s="38" t="str">
        <f>'[1]Кальк (единичное)'!B704</f>
        <v>оформление первичного отчета испытаний по результатам лаборатории</v>
      </c>
      <c r="C691" s="47" t="str">
        <f>'[2]Кальк (единичное)'!N587</f>
        <v>исследование</v>
      </c>
      <c r="D691" s="33">
        <f>'[1]Кальк (единичное)'!L704</f>
        <v>2.83</v>
      </c>
      <c r="E691" s="33">
        <f>'[1]Кальк (единичное)'!M704</f>
        <v>3.4</v>
      </c>
      <c r="F691" s="33">
        <f>'[1]Кальк (последующее)'!L669</f>
        <v>1.4</v>
      </c>
      <c r="G691" s="40">
        <f>'[1]Кальк (последующее)'!M669</f>
        <v>1.68</v>
      </c>
      <c r="H691" s="35">
        <v>28</v>
      </c>
      <c r="I691" s="39">
        <f t="shared" si="60"/>
        <v>2.04</v>
      </c>
      <c r="J691" s="39">
        <f t="shared" si="61"/>
        <v>2.4500000000000002</v>
      </c>
      <c r="K691" s="39">
        <f t="shared" si="62"/>
        <v>1.01</v>
      </c>
      <c r="L691" s="39">
        <f t="shared" si="63"/>
        <v>1.21</v>
      </c>
      <c r="M691" s="6">
        <f t="shared" si="64"/>
        <v>1.1270718232044199</v>
      </c>
      <c r="N691" s="27">
        <v>1.804</v>
      </c>
      <c r="O691" s="27">
        <f t="shared" si="65"/>
        <v>1.81</v>
      </c>
      <c r="P691" s="6">
        <v>1.81</v>
      </c>
      <c r="Q691" s="6">
        <v>2.17</v>
      </c>
      <c r="R691" s="6">
        <v>1.9910000000000001</v>
      </c>
    </row>
    <row r="692" spans="1:18">
      <c r="A692" s="33" t="str">
        <f>'[1]Кальк (единичное)'!A705</f>
        <v>3.3.</v>
      </c>
      <c r="B692" s="38" t="str">
        <f>'[1]Кальк (единичное)'!B705</f>
        <v>средства дезинфицирующие:</v>
      </c>
      <c r="C692" s="47"/>
      <c r="D692" s="33">
        <f>'[1]Кальк (единичное)'!L705</f>
        <v>0</v>
      </c>
      <c r="E692" s="33">
        <f>'[1]Кальк (единичное)'!M705</f>
        <v>0</v>
      </c>
      <c r="F692" s="33">
        <f>'[1]Кальк (последующее)'!L670</f>
        <v>0</v>
      </c>
      <c r="G692" s="40">
        <f>'[1]Кальк (последующее)'!M670</f>
        <v>0</v>
      </c>
      <c r="H692" s="35"/>
      <c r="I692" s="39">
        <f t="shared" si="60"/>
        <v>0</v>
      </c>
      <c r="J692" s="39">
        <f t="shared" si="61"/>
        <v>0</v>
      </c>
      <c r="K692" s="39">
        <f t="shared" si="62"/>
        <v>0</v>
      </c>
      <c r="L692" s="39">
        <f t="shared" si="63"/>
        <v>0</v>
      </c>
      <c r="M692" s="6" t="e">
        <f t="shared" si="64"/>
        <v>#DIV/0!</v>
      </c>
      <c r="N692" s="27">
        <v>0</v>
      </c>
      <c r="O692" s="27" t="e">
        <f t="shared" si="65"/>
        <v>#DIV/0!</v>
      </c>
      <c r="P692" s="6">
        <v>0</v>
      </c>
      <c r="Q692" s="6">
        <v>0</v>
      </c>
      <c r="R692" s="6">
        <v>0</v>
      </c>
    </row>
    <row r="693" spans="1:18" ht="33">
      <c r="A693" s="33" t="str">
        <f>'[1]Кальк (единичное)'!A706</f>
        <v>3.3.1.</v>
      </c>
      <c r="B693" s="38" t="str">
        <f>'[1]Кальк (единичное)'!B706</f>
        <v>определение компонентов и их содержание в средствах дезинфицирующих:</v>
      </c>
      <c r="C693" s="47"/>
      <c r="D693" s="33">
        <f>'[1]Кальк (единичное)'!L706</f>
        <v>0</v>
      </c>
      <c r="E693" s="33">
        <f>'[1]Кальк (единичное)'!M706</f>
        <v>0</v>
      </c>
      <c r="F693" s="33">
        <f>'[1]Кальк (последующее)'!L671</f>
        <v>0</v>
      </c>
      <c r="G693" s="40">
        <f>'[1]Кальк (последующее)'!M671</f>
        <v>0</v>
      </c>
      <c r="H693" s="35"/>
      <c r="I693" s="39">
        <f t="shared" si="60"/>
        <v>0</v>
      </c>
      <c r="J693" s="39">
        <f t="shared" si="61"/>
        <v>0</v>
      </c>
      <c r="K693" s="39">
        <f t="shared" si="62"/>
        <v>0</v>
      </c>
      <c r="L693" s="39">
        <f t="shared" si="63"/>
        <v>0</v>
      </c>
      <c r="M693" s="6" t="e">
        <f t="shared" si="64"/>
        <v>#DIV/0!</v>
      </c>
      <c r="N693" s="27">
        <v>0</v>
      </c>
      <c r="O693" s="27" t="e">
        <f t="shared" si="65"/>
        <v>#DIV/0!</v>
      </c>
      <c r="P693" s="6">
        <v>0</v>
      </c>
      <c r="Q693" s="6">
        <v>0</v>
      </c>
      <c r="R693" s="6">
        <v>0</v>
      </c>
    </row>
    <row r="694" spans="1:18" ht="49.5">
      <c r="A694" s="33" t="str">
        <f>'[1]Кальк (единичное)'!A707</f>
        <v>3.3.1.26.</v>
      </c>
      <c r="B694" s="38" t="str">
        <f>'[1]Кальк (единичное)'!B707</f>
        <v>определение активного хлора в сухих хлорсодержащих средствах дезинфицирующих (титриметрическим методом)</v>
      </c>
      <c r="C694" s="47" t="str">
        <f>'[2]Кальк (единичное)'!N590</f>
        <v>исследование</v>
      </c>
      <c r="D694" s="33">
        <f>'[1]Кальк (единичное)'!L707</f>
        <v>7.6</v>
      </c>
      <c r="E694" s="33">
        <f>'[1]Кальк (единичное)'!M707</f>
        <v>9.1199999999999992</v>
      </c>
      <c r="F694" s="33">
        <f>'[1]Кальк (последующее)'!L672</f>
        <v>0</v>
      </c>
      <c r="G694" s="40">
        <f>'[1]Кальк (последующее)'!M672</f>
        <v>0</v>
      </c>
      <c r="H694" s="35"/>
      <c r="I694" s="39">
        <f t="shared" si="60"/>
        <v>7.6</v>
      </c>
      <c r="J694" s="39">
        <f t="shared" si="61"/>
        <v>9.1199999999999992</v>
      </c>
      <c r="K694" s="39">
        <f t="shared" si="62"/>
        <v>0</v>
      </c>
      <c r="L694" s="39">
        <f t="shared" si="63"/>
        <v>0</v>
      </c>
      <c r="M694" s="6">
        <f t="shared" si="64"/>
        <v>1.1497730711043872</v>
      </c>
      <c r="N694" s="27">
        <v>6.6879999999999997</v>
      </c>
      <c r="O694" s="27">
        <f t="shared" si="65"/>
        <v>6.61</v>
      </c>
      <c r="P694" s="6">
        <v>6.61</v>
      </c>
      <c r="Q694" s="6">
        <v>7.93</v>
      </c>
      <c r="R694" s="6">
        <v>7.2709999999999999</v>
      </c>
    </row>
    <row r="695" spans="1:18">
      <c r="A695" s="33" t="str">
        <f>'[1]Кальк (единичное)'!A708</f>
        <v>3.3.1.28.</v>
      </c>
      <c r="B695" s="38" t="str">
        <f>'[1]Кальк (единичное)'!B708</f>
        <v>прием и регистрация образцов</v>
      </c>
      <c r="C695" s="47" t="str">
        <f>'[2]Кальк (единичное)'!N591</f>
        <v>исследование</v>
      </c>
      <c r="D695" s="33">
        <f>'[1]Кальк (единичное)'!L708</f>
        <v>2.1800000000000002</v>
      </c>
      <c r="E695" s="33">
        <f>'[1]Кальк (единичное)'!M708</f>
        <v>2.62</v>
      </c>
      <c r="F695" s="33">
        <f>'[1]Кальк (последующее)'!L673</f>
        <v>0</v>
      </c>
      <c r="G695" s="40">
        <f>'[1]Кальк (последующее)'!M673</f>
        <v>0</v>
      </c>
      <c r="H695" s="35"/>
      <c r="I695" s="39">
        <f t="shared" si="60"/>
        <v>2.1800000000000002</v>
      </c>
      <c r="J695" s="39">
        <f t="shared" si="61"/>
        <v>2.62</v>
      </c>
      <c r="K695" s="39">
        <f t="shared" si="62"/>
        <v>0</v>
      </c>
      <c r="L695" s="39">
        <f t="shared" si="63"/>
        <v>0</v>
      </c>
      <c r="M695" s="6">
        <f t="shared" si="64"/>
        <v>1</v>
      </c>
      <c r="N695" s="27">
        <v>2.266</v>
      </c>
      <c r="O695" s="27">
        <f t="shared" si="65"/>
        <v>2.1800000000000002</v>
      </c>
      <c r="P695" s="6">
        <v>2.1800000000000002</v>
      </c>
      <c r="Q695" s="6">
        <v>2.62</v>
      </c>
      <c r="R695" s="6">
        <v>2.3980000000000001</v>
      </c>
    </row>
    <row r="696" spans="1:18">
      <c r="A696" s="33" t="str">
        <f>'[1]Кальк (единичное)'!A709</f>
        <v>3.3.1.29.</v>
      </c>
      <c r="B696" s="38" t="str">
        <f>'[1]Кальк (единичное)'!B709</f>
        <v>оформление протокола исследований:</v>
      </c>
      <c r="C696" s="47"/>
      <c r="D696" s="33">
        <f>'[1]Кальк (единичное)'!L709</f>
        <v>0</v>
      </c>
      <c r="E696" s="33">
        <f>'[1]Кальк (единичное)'!M709</f>
        <v>0</v>
      </c>
      <c r="F696" s="33">
        <f>'[1]Кальк (последующее)'!L674</f>
        <v>0</v>
      </c>
      <c r="G696" s="40">
        <f>'[1]Кальк (последующее)'!M674</f>
        <v>0</v>
      </c>
      <c r="H696" s="35"/>
      <c r="I696" s="39">
        <f t="shared" si="60"/>
        <v>0</v>
      </c>
      <c r="J696" s="39">
        <f t="shared" si="61"/>
        <v>0</v>
      </c>
      <c r="K696" s="39">
        <f t="shared" si="62"/>
        <v>0</v>
      </c>
      <c r="L696" s="39">
        <f t="shared" si="63"/>
        <v>0</v>
      </c>
      <c r="M696" s="6" t="e">
        <f t="shared" si="64"/>
        <v>#DIV/0!</v>
      </c>
      <c r="N696" s="27">
        <v>0</v>
      </c>
      <c r="O696" s="27" t="e">
        <f t="shared" si="65"/>
        <v>#DIV/0!</v>
      </c>
      <c r="P696" s="6">
        <v>0</v>
      </c>
      <c r="Q696" s="6">
        <v>0</v>
      </c>
      <c r="R696" s="6">
        <v>0</v>
      </c>
    </row>
    <row r="697" spans="1:18" ht="33">
      <c r="A697" s="33" t="str">
        <f>'[1]Кальк (единичное)'!A710</f>
        <v>3.3.1.29.1.</v>
      </c>
      <c r="B697" s="38" t="str">
        <f>'[1]Кальк (единичное)'!B710</f>
        <v>оформление протокола исследований от 1 до 2 образцов</v>
      </c>
      <c r="C697" s="47" t="str">
        <f>'[2]Кальк (единичное)'!N593</f>
        <v>исследование</v>
      </c>
      <c r="D697" s="33">
        <f>'[1]Кальк (единичное)'!L710</f>
        <v>2.89</v>
      </c>
      <c r="E697" s="33">
        <f>'[1]Кальк (единичное)'!M710</f>
        <v>3.47</v>
      </c>
      <c r="F697" s="33">
        <f>'[1]Кальк (последующее)'!L675</f>
        <v>0</v>
      </c>
      <c r="G697" s="40">
        <f>'[1]Кальк (последующее)'!M675</f>
        <v>0</v>
      </c>
      <c r="H697" s="35"/>
      <c r="I697" s="39">
        <f t="shared" si="60"/>
        <v>2.89</v>
      </c>
      <c r="J697" s="39">
        <f t="shared" si="61"/>
        <v>3.47</v>
      </c>
      <c r="K697" s="39">
        <f t="shared" si="62"/>
        <v>0</v>
      </c>
      <c r="L697" s="39">
        <f t="shared" si="63"/>
        <v>0</v>
      </c>
      <c r="M697" s="6">
        <f t="shared" si="64"/>
        <v>1</v>
      </c>
      <c r="N697" s="27">
        <v>3.0470000000000002</v>
      </c>
      <c r="O697" s="27">
        <f t="shared" si="65"/>
        <v>2.89</v>
      </c>
      <c r="P697" s="6">
        <v>2.89</v>
      </c>
      <c r="Q697" s="6">
        <v>3.47</v>
      </c>
      <c r="R697" s="6">
        <v>3.1789999999999998</v>
      </c>
    </row>
    <row r="698" spans="1:18" ht="33">
      <c r="A698" s="33" t="str">
        <f>'[1]Кальк (единичное)'!A711</f>
        <v>3.3.1.29.2.</v>
      </c>
      <c r="B698" s="38" t="str">
        <f>'[1]Кальк (единичное)'!B711</f>
        <v>оформление протокола исследований от 3 до 4 образцов</v>
      </c>
      <c r="C698" s="47" t="str">
        <f>'[2]Кальк (единичное)'!N594</f>
        <v>исследование</v>
      </c>
      <c r="D698" s="33">
        <f>'[1]Кальк (единичное)'!L711</f>
        <v>4.3899999999999997</v>
      </c>
      <c r="E698" s="33">
        <f>'[1]Кальк (единичное)'!M711</f>
        <v>5.27</v>
      </c>
      <c r="F698" s="33">
        <f>'[1]Кальк (последующее)'!L676</f>
        <v>0</v>
      </c>
      <c r="G698" s="40">
        <f>'[1]Кальк (последующее)'!M676</f>
        <v>0</v>
      </c>
      <c r="H698" s="35"/>
      <c r="I698" s="39">
        <f t="shared" si="60"/>
        <v>4.3899999999999997</v>
      </c>
      <c r="J698" s="39">
        <f t="shared" si="61"/>
        <v>5.27</v>
      </c>
      <c r="K698" s="39">
        <f t="shared" si="62"/>
        <v>0</v>
      </c>
      <c r="L698" s="39">
        <f t="shared" si="63"/>
        <v>0</v>
      </c>
      <c r="M698" s="6">
        <f t="shared" si="64"/>
        <v>1.1492146596858639</v>
      </c>
      <c r="N698" s="27">
        <v>3.9159999999999999</v>
      </c>
      <c r="O698" s="27">
        <f t="shared" si="65"/>
        <v>3.82</v>
      </c>
      <c r="P698" s="6">
        <v>3.82</v>
      </c>
      <c r="Q698" s="6">
        <v>4.58</v>
      </c>
      <c r="R698" s="6">
        <v>4.202</v>
      </c>
    </row>
    <row r="699" spans="1:18" ht="33">
      <c r="A699" s="33" t="str">
        <f>'[1]Кальк (единичное)'!A712</f>
        <v>3.3.1.29.3.</v>
      </c>
      <c r="B699" s="38" t="str">
        <f>'[1]Кальк (единичное)'!B712</f>
        <v>оформление протокола исследований от 5 и выше</v>
      </c>
      <c r="C699" s="47" t="str">
        <f>'[2]Кальк (единичное)'!N595</f>
        <v>исследование</v>
      </c>
      <c r="D699" s="33">
        <f>'[1]Кальк (единичное)'!L712</f>
        <v>8.7200000000000006</v>
      </c>
      <c r="E699" s="33">
        <f>'[1]Кальк (единичное)'!M712</f>
        <v>10.46</v>
      </c>
      <c r="F699" s="33">
        <f>'[1]Кальк (последующее)'!L677</f>
        <v>0</v>
      </c>
      <c r="G699" s="40">
        <f>'[1]Кальк (последующее)'!M677</f>
        <v>0</v>
      </c>
      <c r="H699" s="35"/>
      <c r="I699" s="39">
        <f t="shared" si="60"/>
        <v>8.7200000000000006</v>
      </c>
      <c r="J699" s="39">
        <f t="shared" si="61"/>
        <v>10.46</v>
      </c>
      <c r="K699" s="39">
        <f t="shared" si="62"/>
        <v>0</v>
      </c>
      <c r="L699" s="39">
        <f t="shared" si="63"/>
        <v>0</v>
      </c>
      <c r="M699" s="6">
        <f t="shared" si="64"/>
        <v>1.1368970013037811</v>
      </c>
      <c r="N699" s="27">
        <v>7.8650000000000002</v>
      </c>
      <c r="O699" s="27">
        <f t="shared" si="65"/>
        <v>7.669999999999999</v>
      </c>
      <c r="P699" s="6">
        <v>7.67</v>
      </c>
      <c r="Q699" s="6">
        <v>9.1999999999999993</v>
      </c>
      <c r="R699" s="6">
        <v>8.4369999999999994</v>
      </c>
    </row>
    <row r="700" spans="1:18" ht="49.5">
      <c r="A700" s="32">
        <f>'[1]Кальк (единичное)'!A713</f>
        <v>4</v>
      </c>
      <c r="B700" s="38" t="str">
        <f>'[1]Кальк (единичное)'!B713</f>
        <v>Измерения (исследования) физических факторов окружающей и производственной среды:</v>
      </c>
      <c r="C700" s="47"/>
      <c r="D700" s="33">
        <f>'[1]Кальк (единичное)'!L713</f>
        <v>0</v>
      </c>
      <c r="E700" s="33">
        <f>'[1]Кальк (единичное)'!M713</f>
        <v>0</v>
      </c>
      <c r="F700" s="33">
        <f>'[1]Кальк (последующее)'!L678</f>
        <v>0</v>
      </c>
      <c r="G700" s="40">
        <f>'[1]Кальк (последующее)'!M678</f>
        <v>0</v>
      </c>
      <c r="H700" s="35"/>
      <c r="I700" s="39">
        <f t="shared" si="60"/>
        <v>0</v>
      </c>
      <c r="J700" s="39">
        <f t="shared" si="61"/>
        <v>0</v>
      </c>
      <c r="K700" s="39">
        <f t="shared" si="62"/>
        <v>0</v>
      </c>
      <c r="L700" s="39">
        <f t="shared" si="63"/>
        <v>0</v>
      </c>
      <c r="M700" s="6" t="e">
        <f t="shared" si="64"/>
        <v>#DIV/0!</v>
      </c>
      <c r="N700" s="27">
        <v>0</v>
      </c>
      <c r="O700" s="27" t="e">
        <f t="shared" si="65"/>
        <v>#DIV/0!</v>
      </c>
      <c r="P700" s="6">
        <v>0</v>
      </c>
      <c r="Q700" s="6">
        <v>0</v>
      </c>
      <c r="R700" s="6">
        <v>0</v>
      </c>
    </row>
    <row r="701" spans="1:18" ht="33">
      <c r="A701" s="33" t="str">
        <f>'[1]Кальк (единичное)'!A714</f>
        <v>4.1.</v>
      </c>
      <c r="B701" s="38" t="str">
        <f>'[1]Кальк (единичное)'!B714</f>
        <v>измерение напряженности электростатического поля</v>
      </c>
      <c r="C701" s="47" t="str">
        <f>'[2]Кальк (единичное)'!N597</f>
        <v>исследование</v>
      </c>
      <c r="D701" s="33">
        <f>'[1]Кальк (единичное)'!L714</f>
        <v>35.61</v>
      </c>
      <c r="E701" s="33">
        <f>'[1]Кальк (единичное)'!M714</f>
        <v>42.73</v>
      </c>
      <c r="F701" s="33">
        <f>'[1]Кальк (последующее)'!L679</f>
        <v>20.67</v>
      </c>
      <c r="G701" s="40">
        <f>'[1]Кальк (последующее)'!M679</f>
        <v>24.8</v>
      </c>
      <c r="H701" s="35">
        <v>46</v>
      </c>
      <c r="I701" s="39">
        <f t="shared" si="60"/>
        <v>19.23</v>
      </c>
      <c r="J701" s="39">
        <f t="shared" si="61"/>
        <v>23.08</v>
      </c>
      <c r="K701" s="39">
        <f t="shared" si="62"/>
        <v>11.16</v>
      </c>
      <c r="L701" s="39">
        <f t="shared" si="63"/>
        <v>13.39</v>
      </c>
      <c r="M701" s="6">
        <f t="shared" si="64"/>
        <v>1.1020057306590259</v>
      </c>
      <c r="N701" s="27">
        <v>19.195</v>
      </c>
      <c r="O701" s="27">
        <f t="shared" si="65"/>
        <v>17.45</v>
      </c>
      <c r="P701" s="6">
        <v>17.45</v>
      </c>
      <c r="Q701" s="6">
        <v>20.94</v>
      </c>
      <c r="R701" s="6">
        <v>19.195</v>
      </c>
    </row>
    <row r="702" spans="1:18" ht="49.5">
      <c r="A702" s="33" t="str">
        <f>'[1]Кальк (единичное)'!A715</f>
        <v>4.2.</v>
      </c>
      <c r="B702" s="38" t="str">
        <f>'[1]Кальк (единичное)'!B715</f>
        <v>измерение напряженности электрической или магнитной составляющей электромагнитного поля в радиочастотном диапазоне до 300 МГц</v>
      </c>
      <c r="C702" s="47" t="str">
        <f>'[2]Кальк (единичное)'!N598</f>
        <v>исследование</v>
      </c>
      <c r="D702" s="33">
        <f>'[1]Кальк (единичное)'!L715</f>
        <v>50.55</v>
      </c>
      <c r="E702" s="33">
        <f>'[1]Кальк (единичное)'!M715</f>
        <v>60.66</v>
      </c>
      <c r="F702" s="33">
        <f>'[1]Кальк (последующее)'!L680</f>
        <v>27.78</v>
      </c>
      <c r="G702" s="40">
        <f>'[1]Кальк (последующее)'!M680</f>
        <v>33.340000000000003</v>
      </c>
      <c r="H702" s="35">
        <v>39</v>
      </c>
      <c r="I702" s="39">
        <f t="shared" si="60"/>
        <v>30.84</v>
      </c>
      <c r="J702" s="39">
        <f t="shared" si="61"/>
        <v>37.01</v>
      </c>
      <c r="K702" s="39">
        <f t="shared" si="62"/>
        <v>16.95</v>
      </c>
      <c r="L702" s="39">
        <f t="shared" si="63"/>
        <v>20.34</v>
      </c>
      <c r="M702" s="6">
        <f t="shared" si="64"/>
        <v>1.1093525179856114</v>
      </c>
      <c r="N702" s="27">
        <v>27.808</v>
      </c>
      <c r="O702" s="27">
        <f t="shared" si="65"/>
        <v>27.8</v>
      </c>
      <c r="P702" s="6">
        <v>27.8</v>
      </c>
      <c r="Q702" s="6">
        <v>33.36</v>
      </c>
      <c r="R702" s="6">
        <v>30.58</v>
      </c>
    </row>
    <row r="703" spans="1:18" ht="49.5">
      <c r="A703" s="33" t="str">
        <f>'[1]Кальк (единичное)'!A716</f>
        <v>4.3.</v>
      </c>
      <c r="B703" s="38" t="str">
        <f>'[1]Кальк (единичное)'!B716</f>
        <v>измерение напряженности электрической или магнитной составляющей электромагнитного поля промышленной частоты</v>
      </c>
      <c r="C703" s="47" t="str">
        <f>'[2]Кальк (единичное)'!N599</f>
        <v>исследование</v>
      </c>
      <c r="D703" s="33">
        <f>'[1]Кальк (единичное)'!L716</f>
        <v>34.880000000000003</v>
      </c>
      <c r="E703" s="33">
        <f>'[1]Кальк (единичное)'!M716</f>
        <v>41.86</v>
      </c>
      <c r="F703" s="33">
        <f>'[1]Кальк (последующее)'!L681</f>
        <v>17.8</v>
      </c>
      <c r="G703" s="40">
        <f>'[1]Кальк (последующее)'!M681</f>
        <v>21.36</v>
      </c>
      <c r="H703" s="35">
        <v>56</v>
      </c>
      <c r="I703" s="39">
        <f t="shared" si="60"/>
        <v>15.35</v>
      </c>
      <c r="J703" s="39">
        <f t="shared" si="61"/>
        <v>18.420000000000002</v>
      </c>
      <c r="K703" s="39">
        <f t="shared" si="62"/>
        <v>7.83</v>
      </c>
      <c r="L703" s="39">
        <f t="shared" si="63"/>
        <v>9.4</v>
      </c>
      <c r="M703" s="6">
        <f t="shared" si="64"/>
        <v>1.1003584229390682</v>
      </c>
      <c r="N703" s="27">
        <v>15.345000000000001</v>
      </c>
      <c r="O703" s="27">
        <f t="shared" si="65"/>
        <v>13.95</v>
      </c>
      <c r="P703" s="6">
        <v>13.95</v>
      </c>
      <c r="Q703" s="6">
        <v>16.739999999999998</v>
      </c>
      <c r="R703" s="6">
        <v>15.345000000000001</v>
      </c>
    </row>
    <row r="704" spans="1:18" ht="49.5">
      <c r="A704" s="33" t="str">
        <f>'[1]Кальк (единичное)'!A717</f>
        <v>4.4.</v>
      </c>
      <c r="B704" s="38" t="str">
        <f>'[1]Кальк (единичное)'!B717</f>
        <v>измерение поверхностной плотности потока мощности (плотности потока энергии) в радиочастотном диапазоне свыше 300 МГц</v>
      </c>
      <c r="C704" s="47" t="str">
        <f>'[2]Кальк (единичное)'!N600</f>
        <v>исследование</v>
      </c>
      <c r="D704" s="33">
        <f>'[1]Кальк (единичное)'!L717</f>
        <v>46.93</v>
      </c>
      <c r="E704" s="33">
        <f>'[1]Кальк (единичное)'!M717</f>
        <v>56.32</v>
      </c>
      <c r="F704" s="33">
        <f>'[1]Кальк (последующее)'!L682</f>
        <v>25.66</v>
      </c>
      <c r="G704" s="40">
        <f>'[1]Кальк (последующее)'!M682</f>
        <v>30.79</v>
      </c>
      <c r="H704" s="35">
        <v>46</v>
      </c>
      <c r="I704" s="39">
        <f t="shared" si="60"/>
        <v>25.34</v>
      </c>
      <c r="J704" s="39">
        <f t="shared" si="61"/>
        <v>30.41</v>
      </c>
      <c r="K704" s="39">
        <f t="shared" si="62"/>
        <v>13.86</v>
      </c>
      <c r="L704" s="39">
        <f t="shared" si="63"/>
        <v>16.63</v>
      </c>
      <c r="M704" s="6">
        <f t="shared" si="64"/>
        <v>1.1247225920994228</v>
      </c>
      <c r="N704" s="27">
        <v>24.783000000000001</v>
      </c>
      <c r="O704" s="27">
        <f t="shared" si="65"/>
        <v>22.530000000000005</v>
      </c>
      <c r="P704" s="6">
        <v>22.53</v>
      </c>
      <c r="Q704" s="6">
        <v>27.04</v>
      </c>
      <c r="R704" s="6">
        <v>24.783000000000001</v>
      </c>
    </row>
    <row r="705" spans="1:18" ht="33">
      <c r="A705" s="33" t="str">
        <f>'[1]Кальк (единичное)'!A718</f>
        <v>4.7.</v>
      </c>
      <c r="B705" s="38" t="str">
        <f>'[1]Кальк (единичное)'!B718</f>
        <v>измерение теплового (инфракрасного) спектра излучения</v>
      </c>
      <c r="C705" s="47" t="str">
        <f>'[2]Кальк (единичное)'!N601</f>
        <v>исследование</v>
      </c>
      <c r="D705" s="33">
        <f>'[1]Кальк (единичное)'!L718</f>
        <v>37.049999999999997</v>
      </c>
      <c r="E705" s="33">
        <f>'[1]Кальк (единичное)'!M718</f>
        <v>44.46</v>
      </c>
      <c r="F705" s="33">
        <f>'[1]Кальк (последующее)'!L683</f>
        <v>20.010000000000002</v>
      </c>
      <c r="G705" s="40">
        <f>'[1]Кальк (последующее)'!M683</f>
        <v>24.01</v>
      </c>
      <c r="H705" s="35">
        <v>31</v>
      </c>
      <c r="I705" s="39">
        <f t="shared" ref="I705:I770" si="66">ROUND(D705-(D705*H705/100),2)</f>
        <v>25.56</v>
      </c>
      <c r="J705" s="39">
        <f t="shared" ref="J705:J770" si="67">ROUND(I705*20/100+I705,2)</f>
        <v>30.67</v>
      </c>
      <c r="K705" s="39">
        <f t="shared" si="62"/>
        <v>13.81</v>
      </c>
      <c r="L705" s="39">
        <f t="shared" si="63"/>
        <v>16.57</v>
      </c>
      <c r="M705" s="6">
        <f t="shared" si="64"/>
        <v>1.0951156812339331</v>
      </c>
      <c r="N705" s="27">
        <v>21.603999999999999</v>
      </c>
      <c r="O705" s="27">
        <f t="shared" si="65"/>
        <v>23.34</v>
      </c>
      <c r="P705" s="6">
        <v>23.34</v>
      </c>
      <c r="Q705" s="6">
        <v>28.01</v>
      </c>
      <c r="R705" s="6">
        <v>25.673999999999999</v>
      </c>
    </row>
    <row r="706" spans="1:18">
      <c r="A706" s="33" t="str">
        <f>'[1]Кальк (единичное)'!A719</f>
        <v>4.8.</v>
      </c>
      <c r="B706" s="33" t="str">
        <f>'[1]Кальк (единичное)'!B719</f>
        <v>измерение ультрафиолетового спектра излучения</v>
      </c>
      <c r="C706" s="47" t="str">
        <f>'[2]Кальк (единичное)'!N602</f>
        <v>исследование</v>
      </c>
      <c r="D706" s="33">
        <f>'[1]Кальк (единичное)'!L719</f>
        <v>39.19</v>
      </c>
      <c r="E706" s="33">
        <f>'[1]Кальк (единичное)'!M719</f>
        <v>47.03</v>
      </c>
      <c r="F706" s="33">
        <f>'[1]Кальк (последующее)'!L684</f>
        <v>22.11</v>
      </c>
      <c r="G706" s="40">
        <f>'[1]Кальк (последующее)'!M684</f>
        <v>26.53</v>
      </c>
      <c r="H706" s="35">
        <v>41.5</v>
      </c>
      <c r="I706" s="39">
        <f t="shared" si="66"/>
        <v>22.93</v>
      </c>
      <c r="J706" s="39">
        <f t="shared" si="67"/>
        <v>27.52</v>
      </c>
      <c r="K706" s="39">
        <f t="shared" si="62"/>
        <v>12.93</v>
      </c>
      <c r="L706" s="39">
        <f t="shared" si="63"/>
        <v>15.52</v>
      </c>
      <c r="M706" s="6">
        <f t="shared" si="64"/>
        <v>1.1039961482908041</v>
      </c>
      <c r="N706" s="27">
        <v>21.56</v>
      </c>
      <c r="O706" s="27">
        <f t="shared" si="65"/>
        <v>20.77</v>
      </c>
      <c r="P706" s="6">
        <v>20.77</v>
      </c>
      <c r="Q706" s="6">
        <v>24.92</v>
      </c>
      <c r="R706" s="6">
        <v>22.847000000000001</v>
      </c>
    </row>
    <row r="707" spans="1:18" ht="33">
      <c r="A707" s="33" t="str">
        <f>'[1]Кальк (единичное)'!A720</f>
        <v>4.9.</v>
      </c>
      <c r="B707" s="38" t="str">
        <f>'[1]Кальк (единичное)'!B720</f>
        <v>измерение естественной или искусственной освещенности</v>
      </c>
      <c r="C707" s="47" t="str">
        <f>'[2]Кальк (единичное)'!N603</f>
        <v>исследование</v>
      </c>
      <c r="D707" s="33">
        <f>'[1]Кальк (единичное)'!L720</f>
        <v>14.56</v>
      </c>
      <c r="E707" s="33">
        <f>'[1]Кальк (единичное)'!M720</f>
        <v>17.47</v>
      </c>
      <c r="F707" s="33">
        <f>'[1]Кальк (последующее)'!L685</f>
        <v>6.54</v>
      </c>
      <c r="G707" s="40">
        <f>'[1]Кальк (последующее)'!M685</f>
        <v>7.85</v>
      </c>
      <c r="H707" s="35">
        <v>24</v>
      </c>
      <c r="I707" s="39">
        <f t="shared" si="66"/>
        <v>11.07</v>
      </c>
      <c r="J707" s="39">
        <f t="shared" si="67"/>
        <v>13.28</v>
      </c>
      <c r="K707" s="39">
        <f t="shared" si="62"/>
        <v>4.97</v>
      </c>
      <c r="L707" s="39">
        <f t="shared" si="63"/>
        <v>5.96</v>
      </c>
      <c r="M707" s="6">
        <f t="shared" si="64"/>
        <v>1.1014925373134328</v>
      </c>
      <c r="N707" s="27">
        <v>10.252000000000001</v>
      </c>
      <c r="O707" s="27">
        <f t="shared" si="65"/>
        <v>10.050000000000001</v>
      </c>
      <c r="P707" s="6">
        <v>10.050000000000001</v>
      </c>
      <c r="Q707" s="6">
        <v>12.06</v>
      </c>
      <c r="R707" s="6">
        <v>11.055</v>
      </c>
    </row>
    <row r="708" spans="1:18" ht="33">
      <c r="A708" s="33" t="str">
        <f>'[1]Кальк (единичное)'!A721</f>
        <v>4.12.</v>
      </c>
      <c r="B708" s="38" t="str">
        <f>'[1]Кальк (единичное)'!B721</f>
        <v>измерение температуры или относительной влажности воздуха</v>
      </c>
      <c r="C708" s="47" t="str">
        <f>'[2]Кальк (единичное)'!N604</f>
        <v>исследование</v>
      </c>
      <c r="D708" s="33">
        <f>'[1]Кальк (единичное)'!L721</f>
        <v>13.12</v>
      </c>
      <c r="E708" s="33">
        <f>'[1]Кальк (единичное)'!M721</f>
        <v>15.74</v>
      </c>
      <c r="F708" s="33">
        <f>'[1]Кальк (последующее)'!L686</f>
        <v>7.29</v>
      </c>
      <c r="G708" s="40">
        <f>'[1]Кальк (последующее)'!M686</f>
        <v>8.75</v>
      </c>
      <c r="H708" s="35">
        <v>23</v>
      </c>
      <c r="I708" s="39">
        <f t="shared" si="66"/>
        <v>10.1</v>
      </c>
      <c r="J708" s="39">
        <f t="shared" si="67"/>
        <v>12.12</v>
      </c>
      <c r="K708" s="39">
        <f t="shared" si="62"/>
        <v>5.61</v>
      </c>
      <c r="L708" s="39">
        <f t="shared" si="63"/>
        <v>6.73</v>
      </c>
      <c r="M708" s="6">
        <f t="shared" si="64"/>
        <v>1.1002178649237473</v>
      </c>
      <c r="N708" s="27">
        <v>9.8670000000000009</v>
      </c>
      <c r="O708" s="27">
        <f t="shared" si="65"/>
        <v>9.18</v>
      </c>
      <c r="P708" s="6">
        <v>9.18</v>
      </c>
      <c r="Q708" s="6">
        <v>11.02</v>
      </c>
      <c r="R708" s="6">
        <v>10.098000000000001</v>
      </c>
    </row>
    <row r="709" spans="1:18" ht="49.5">
      <c r="A709" s="33" t="str">
        <f>'[1]Кальк (единичное)'!A722</f>
        <v>4.15.</v>
      </c>
      <c r="B709" s="38" t="str">
        <f>'[1]Кальк (единичное)'!B722</f>
        <v>измерение уровня звука, уровней звукового давления в октавных (третьоктавных) полосах частот</v>
      </c>
      <c r="C709" s="47" t="str">
        <f>'[2]Кальк (единичное)'!N605</f>
        <v>исследование</v>
      </c>
      <c r="D709" s="33">
        <f>'[1]Кальк (единичное)'!L722</f>
        <v>48.47</v>
      </c>
      <c r="E709" s="33">
        <f>'[1]Кальк (единичное)'!M722</f>
        <v>58.16</v>
      </c>
      <c r="F709" s="33">
        <f>'[1]Кальк (последующее)'!L687</f>
        <v>22.11</v>
      </c>
      <c r="G709" s="40">
        <f>'[1]Кальк (последующее)'!M687</f>
        <v>26.53</v>
      </c>
      <c r="H709" s="35">
        <v>49</v>
      </c>
      <c r="I709" s="39">
        <f t="shared" si="66"/>
        <v>24.72</v>
      </c>
      <c r="J709" s="39">
        <f t="shared" si="67"/>
        <v>29.66</v>
      </c>
      <c r="K709" s="39">
        <f t="shared" si="62"/>
        <v>11.28</v>
      </c>
      <c r="L709" s="39">
        <f t="shared" si="63"/>
        <v>13.54</v>
      </c>
      <c r="M709" s="6">
        <f t="shared" si="64"/>
        <v>1.1334250343878955</v>
      </c>
      <c r="N709" s="27">
        <v>21.856999999999999</v>
      </c>
      <c r="O709" s="27">
        <f t="shared" si="65"/>
        <v>21.81</v>
      </c>
      <c r="P709" s="6">
        <v>21.81</v>
      </c>
      <c r="Q709" s="6">
        <v>26.17</v>
      </c>
      <c r="R709" s="6">
        <v>23.991</v>
      </c>
    </row>
    <row r="710" spans="1:18" ht="33">
      <c r="A710" s="33" t="str">
        <f>'[1]Кальк (единичное)'!A723</f>
        <v>4.16.</v>
      </c>
      <c r="B710" s="38" t="str">
        <f>'[1]Кальк (единичное)'!B723</f>
        <v>измерение эквивалентного и максимального уровней звука</v>
      </c>
      <c r="C710" s="47" t="str">
        <f>'[2]Кальк (единичное)'!N606</f>
        <v>исследование</v>
      </c>
      <c r="D710" s="33">
        <f>'[1]Кальк (единичное)'!L723</f>
        <v>54.86</v>
      </c>
      <c r="E710" s="33">
        <f>'[1]Кальк (единичное)'!M723</f>
        <v>65.83</v>
      </c>
      <c r="F710" s="33">
        <f>'[1]Кальк (последующее)'!L688</f>
        <v>32.92</v>
      </c>
      <c r="G710" s="40">
        <f>'[1]Кальк (последующее)'!M688</f>
        <v>39.5</v>
      </c>
      <c r="H710" s="35">
        <v>55</v>
      </c>
      <c r="I710" s="39">
        <f t="shared" si="66"/>
        <v>24.69</v>
      </c>
      <c r="J710" s="39">
        <f t="shared" si="67"/>
        <v>29.63</v>
      </c>
      <c r="K710" s="39">
        <f t="shared" si="62"/>
        <v>14.81</v>
      </c>
      <c r="L710" s="39">
        <f t="shared" si="63"/>
        <v>17.77</v>
      </c>
      <c r="M710" s="6">
        <f t="shared" si="64"/>
        <v>1.0978212538906182</v>
      </c>
      <c r="N710" s="27">
        <v>21.725000000000001</v>
      </c>
      <c r="O710" s="27">
        <f t="shared" si="65"/>
        <v>22.49</v>
      </c>
      <c r="P710" s="6">
        <v>22.49</v>
      </c>
      <c r="Q710" s="6">
        <v>26.99</v>
      </c>
      <c r="R710" s="6">
        <v>24.739000000000001</v>
      </c>
    </row>
    <row r="711" spans="1:18" ht="49.5">
      <c r="A711" s="33" t="str">
        <f>'[1]Кальк (единичное)'!A724</f>
        <v>4.17.</v>
      </c>
      <c r="B711" s="38" t="str">
        <f>'[1]Кальк (единичное)'!B724</f>
        <v>измерение корректированного и спектральных уровней вибрации в октавных (третьоктавных) полосах частот</v>
      </c>
      <c r="C711" s="47" t="str">
        <f>'[2]Кальк (единичное)'!N607</f>
        <v>исследование</v>
      </c>
      <c r="D711" s="33">
        <f>'[1]Кальк (единичное)'!L724</f>
        <v>62.71</v>
      </c>
      <c r="E711" s="33">
        <f>'[1]Кальк (единичное)'!M724</f>
        <v>75.25</v>
      </c>
      <c r="F711" s="33">
        <f>'[1]Кальк (последующее)'!L689</f>
        <v>36.4</v>
      </c>
      <c r="G711" s="40">
        <f>'[1]Кальк (последующее)'!M689</f>
        <v>43.68</v>
      </c>
      <c r="H711" s="35">
        <v>51</v>
      </c>
      <c r="I711" s="39">
        <f t="shared" si="66"/>
        <v>30.73</v>
      </c>
      <c r="J711" s="39">
        <f t="shared" si="67"/>
        <v>36.880000000000003</v>
      </c>
      <c r="K711" s="39">
        <f t="shared" si="62"/>
        <v>17.84</v>
      </c>
      <c r="L711" s="39">
        <f t="shared" si="63"/>
        <v>21.41</v>
      </c>
      <c r="M711" s="6">
        <f t="shared" si="64"/>
        <v>1.113809351214208</v>
      </c>
      <c r="N711" s="27">
        <v>25.795000000000002</v>
      </c>
      <c r="O711" s="27">
        <f t="shared" si="65"/>
        <v>27.590000000000003</v>
      </c>
      <c r="P711" s="6">
        <v>27.59</v>
      </c>
      <c r="Q711" s="6">
        <v>33.11</v>
      </c>
      <c r="R711" s="6">
        <v>30.349</v>
      </c>
    </row>
    <row r="712" spans="1:18" ht="49.5">
      <c r="A712" s="33" t="str">
        <f>'[1]Кальк (единичное)'!A725</f>
        <v>4.18.</v>
      </c>
      <c r="B712" s="38" t="str">
        <f>'[1]Кальк (единичное)'!B725</f>
        <v>измерение эквивалентных корректированного и спектральных уровней вибрации в октавных (третьоктавных) полосах частот</v>
      </c>
      <c r="C712" s="47" t="str">
        <f>'[2]Кальк (единичное)'!N608</f>
        <v>исследование</v>
      </c>
      <c r="D712" s="33">
        <f>'[1]Кальк (единичное)'!L725</f>
        <v>71.260000000000005</v>
      </c>
      <c r="E712" s="33">
        <f>'[1]Кальк (единичное)'!M725</f>
        <v>85.51</v>
      </c>
      <c r="F712" s="33">
        <f>'[1]Кальк (последующее)'!L690</f>
        <v>44.93</v>
      </c>
      <c r="G712" s="40">
        <f>'[1]Кальк (последующее)'!M690</f>
        <v>53.92</v>
      </c>
      <c r="H712" s="35">
        <v>51.5</v>
      </c>
      <c r="I712" s="39">
        <f t="shared" si="66"/>
        <v>34.56</v>
      </c>
      <c r="J712" s="39">
        <f t="shared" si="67"/>
        <v>41.47</v>
      </c>
      <c r="K712" s="39">
        <f t="shared" si="62"/>
        <v>21.79</v>
      </c>
      <c r="L712" s="39">
        <f t="shared" si="63"/>
        <v>26.15</v>
      </c>
      <c r="M712" s="6">
        <f t="shared" si="64"/>
        <v>1.1023923444976076</v>
      </c>
      <c r="N712" s="27">
        <v>34.484999999999999</v>
      </c>
      <c r="O712" s="27">
        <f t="shared" si="65"/>
        <v>31.350000000000005</v>
      </c>
      <c r="P712" s="6">
        <v>31.35</v>
      </c>
      <c r="Q712" s="6">
        <v>37.619999999999997</v>
      </c>
      <c r="R712" s="6">
        <v>34.484999999999999</v>
      </c>
    </row>
    <row r="713" spans="1:18" ht="33">
      <c r="A713" s="33" t="str">
        <f>'[1]Кальк (единичное)'!A726</f>
        <v>4.25.</v>
      </c>
      <c r="B713" s="38" t="str">
        <f>'[1]Кальк (единичное)'!B726</f>
        <v>оформление протокола исследований (измерений)</v>
      </c>
      <c r="C713" s="47" t="str">
        <f>'[2]Кальк (единичное)'!N609</f>
        <v>исследование</v>
      </c>
      <c r="D713" s="33">
        <f>'[1]Кальк (единичное)'!L726</f>
        <v>8.49</v>
      </c>
      <c r="E713" s="33">
        <f>'[1]Кальк (единичное)'!M726</f>
        <v>10.19</v>
      </c>
      <c r="F713" s="33">
        <f>'[1]Кальк (последующее)'!L691</f>
        <v>2.83</v>
      </c>
      <c r="G713" s="40">
        <f>'[1]Кальк (последующее)'!M691</f>
        <v>3.4</v>
      </c>
      <c r="H713" s="35">
        <v>41.5</v>
      </c>
      <c r="I713" s="39">
        <f t="shared" si="66"/>
        <v>4.97</v>
      </c>
      <c r="J713" s="39">
        <f t="shared" si="67"/>
        <v>5.96</v>
      </c>
      <c r="K713" s="39">
        <f t="shared" si="62"/>
        <v>1.66</v>
      </c>
      <c r="L713" s="39">
        <f t="shared" si="63"/>
        <v>1.99</v>
      </c>
      <c r="M713" s="6">
        <f t="shared" si="64"/>
        <v>1.1044444444444443</v>
      </c>
      <c r="N713" s="27">
        <v>4.4880000000000004</v>
      </c>
      <c r="O713" s="27">
        <f t="shared" si="65"/>
        <v>4.5</v>
      </c>
      <c r="P713" s="6">
        <v>4.5</v>
      </c>
      <c r="Q713" s="6">
        <v>5.4</v>
      </c>
      <c r="R713" s="6">
        <v>4.95</v>
      </c>
    </row>
    <row r="714" spans="1:18">
      <c r="A714" s="32">
        <f>'[1]Кальк (единичное)'!A727</f>
        <v>5</v>
      </c>
      <c r="B714" s="38" t="str">
        <f>'[1]Кальк (единичное)'!B727</f>
        <v>Радиологические исследования и измерения:</v>
      </c>
      <c r="C714" s="47"/>
      <c r="D714" s="33">
        <f>'[1]Кальк (единичное)'!L727</f>
        <v>0</v>
      </c>
      <c r="E714" s="33">
        <f>'[1]Кальк (единичное)'!M727</f>
        <v>0</v>
      </c>
      <c r="F714" s="33">
        <f>'[1]Кальк (последующее)'!L692</f>
        <v>0</v>
      </c>
      <c r="G714" s="40">
        <f>'[1]Кальк (последующее)'!M692</f>
        <v>0</v>
      </c>
      <c r="H714" s="35"/>
      <c r="I714" s="39">
        <f t="shared" si="66"/>
        <v>0</v>
      </c>
      <c r="J714" s="39">
        <f t="shared" si="67"/>
        <v>0</v>
      </c>
      <c r="K714" s="39">
        <f t="shared" si="62"/>
        <v>0</v>
      </c>
      <c r="L714" s="39">
        <f t="shared" si="63"/>
        <v>0</v>
      </c>
      <c r="M714" s="6" t="e">
        <f t="shared" si="64"/>
        <v>#DIV/0!</v>
      </c>
      <c r="N714" s="27">
        <v>0</v>
      </c>
      <c r="O714" s="27" t="e">
        <f t="shared" si="65"/>
        <v>#DIV/0!</v>
      </c>
      <c r="P714" s="6">
        <v>0</v>
      </c>
      <c r="Q714" s="6">
        <v>0</v>
      </c>
      <c r="R714" s="6">
        <v>0</v>
      </c>
    </row>
    <row r="715" spans="1:18">
      <c r="A715" s="33" t="str">
        <f>'[1]Кальк (единичное)'!A728</f>
        <v>5.1.</v>
      </c>
      <c r="B715" s="38" t="str">
        <f>'[1]Кальк (единичное)'!B728</f>
        <v>радиометрический анализ:</v>
      </c>
      <c r="C715" s="47"/>
      <c r="D715" s="33">
        <f>'[1]Кальк (единичное)'!L728</f>
        <v>0</v>
      </c>
      <c r="E715" s="33">
        <f>'[1]Кальк (единичное)'!M728</f>
        <v>0</v>
      </c>
      <c r="F715" s="33">
        <f>'[1]Кальк (последующее)'!L693</f>
        <v>0</v>
      </c>
      <c r="G715" s="40">
        <f>'[1]Кальк (последующее)'!M693</f>
        <v>0</v>
      </c>
      <c r="H715" s="35"/>
      <c r="I715" s="39">
        <f t="shared" si="66"/>
        <v>0</v>
      </c>
      <c r="J715" s="39">
        <f t="shared" si="67"/>
        <v>0</v>
      </c>
      <c r="K715" s="39">
        <f t="shared" si="62"/>
        <v>0</v>
      </c>
      <c r="L715" s="39">
        <f t="shared" si="63"/>
        <v>0</v>
      </c>
      <c r="M715" s="6" t="e">
        <f t="shared" si="64"/>
        <v>#DIV/0!</v>
      </c>
      <c r="N715" s="27">
        <v>0</v>
      </c>
      <c r="O715" s="27" t="e">
        <f t="shared" si="65"/>
        <v>#DIV/0!</v>
      </c>
      <c r="P715" s="6">
        <v>0</v>
      </c>
      <c r="Q715" s="6">
        <v>0</v>
      </c>
      <c r="R715" s="6">
        <v>0</v>
      </c>
    </row>
    <row r="716" spans="1:18">
      <c r="A716" s="33" t="str">
        <f>'[1]Кальк (единичное)'!A729</f>
        <v>5.1.1.</v>
      </c>
      <c r="B716" s="38" t="str">
        <f>'[1]Кальк (единичное)'!B729</f>
        <v>радиометрическое определение цезия-137:</v>
      </c>
      <c r="C716" s="47"/>
      <c r="D716" s="33">
        <f>'[1]Кальк (единичное)'!L729</f>
        <v>0</v>
      </c>
      <c r="E716" s="33">
        <f>'[1]Кальк (единичное)'!M729</f>
        <v>0</v>
      </c>
      <c r="F716" s="33">
        <f>'[1]Кальк (последующее)'!L694</f>
        <v>0</v>
      </c>
      <c r="G716" s="40">
        <f>'[1]Кальк (последующее)'!M694</f>
        <v>0</v>
      </c>
      <c r="H716" s="35"/>
      <c r="I716" s="39">
        <f t="shared" si="66"/>
        <v>0</v>
      </c>
      <c r="J716" s="39">
        <f t="shared" si="67"/>
        <v>0</v>
      </c>
      <c r="K716" s="39">
        <f t="shared" si="62"/>
        <v>0</v>
      </c>
      <c r="L716" s="39">
        <f t="shared" si="63"/>
        <v>0</v>
      </c>
      <c r="M716" s="6" t="e">
        <f t="shared" si="64"/>
        <v>#DIV/0!</v>
      </c>
      <c r="N716" s="27">
        <v>0</v>
      </c>
      <c r="O716" s="27" t="e">
        <f t="shared" si="65"/>
        <v>#DIV/0!</v>
      </c>
      <c r="P716" s="6">
        <v>0</v>
      </c>
      <c r="Q716" s="6">
        <v>0</v>
      </c>
      <c r="R716" s="6">
        <v>0</v>
      </c>
    </row>
    <row r="717" spans="1:18" ht="33">
      <c r="A717" s="33" t="str">
        <f>'[1]Кальк (единичное)'!A730</f>
        <v>5.1.1.1.</v>
      </c>
      <c r="B717" s="38" t="str">
        <f>'[1]Кальк (единичное)'!B730</f>
        <v>радиометрическое определение цезия-137 в продуктах питания и питьевой воде</v>
      </c>
      <c r="C717" s="47" t="str">
        <f>'[2]Кальк (единичное)'!N613</f>
        <v>исследование</v>
      </c>
      <c r="D717" s="33">
        <f>'[1]Кальк (единичное)'!L730</f>
        <v>13.87</v>
      </c>
      <c r="E717" s="33">
        <f>'[1]Кальк (единичное)'!M730</f>
        <v>16.64</v>
      </c>
      <c r="F717" s="33">
        <f>'[1]Кальк (последующее)'!L695</f>
        <v>10.46</v>
      </c>
      <c r="G717" s="40">
        <f>'[1]Кальк (последующее)'!M695</f>
        <v>12.55</v>
      </c>
      <c r="H717" s="35">
        <v>11</v>
      </c>
      <c r="I717" s="39">
        <f t="shared" si="66"/>
        <v>12.34</v>
      </c>
      <c r="J717" s="39">
        <f t="shared" si="67"/>
        <v>14.81</v>
      </c>
      <c r="K717" s="39">
        <f t="shared" si="62"/>
        <v>9.31</v>
      </c>
      <c r="L717" s="39">
        <f t="shared" si="63"/>
        <v>11.17</v>
      </c>
      <c r="M717" s="6">
        <f t="shared" si="64"/>
        <v>1.0592274678111588</v>
      </c>
      <c r="N717" s="27">
        <v>12.815</v>
      </c>
      <c r="O717" s="27">
        <f t="shared" si="65"/>
        <v>11.649999999999999</v>
      </c>
      <c r="P717" s="6">
        <v>11.65</v>
      </c>
      <c r="Q717" s="6">
        <v>13.98</v>
      </c>
      <c r="R717" s="6">
        <v>12.815</v>
      </c>
    </row>
    <row r="718" spans="1:18" ht="33">
      <c r="A718" s="33" t="str">
        <f>'[1]Кальк (единичное)'!A731</f>
        <v>5.1.1.2.</v>
      </c>
      <c r="B718" s="38" t="str">
        <f>'[1]Кальк (единичное)'!B731</f>
        <v>радиометрическое определение цезия-137 в непищевой продукции</v>
      </c>
      <c r="C718" s="47" t="str">
        <f>'[2]Кальк (единичное)'!N614</f>
        <v>исследование</v>
      </c>
      <c r="D718" s="33">
        <f>'[1]Кальк (единичное)'!L731</f>
        <v>13.87</v>
      </c>
      <c r="E718" s="33">
        <f>'[1]Кальк (единичное)'!M731</f>
        <v>16.64</v>
      </c>
      <c r="F718" s="33">
        <f>'[1]Кальк (последующее)'!L696</f>
        <v>10.46</v>
      </c>
      <c r="G718" s="40">
        <f>'[1]Кальк (последующее)'!M696</f>
        <v>12.55</v>
      </c>
      <c r="H718" s="35">
        <v>11</v>
      </c>
      <c r="I718" s="39">
        <f t="shared" si="66"/>
        <v>12.34</v>
      </c>
      <c r="J718" s="39">
        <f t="shared" si="67"/>
        <v>14.81</v>
      </c>
      <c r="K718" s="39">
        <f t="shared" si="62"/>
        <v>9.31</v>
      </c>
      <c r="L718" s="39">
        <f t="shared" si="63"/>
        <v>11.17</v>
      </c>
      <c r="M718" s="6">
        <f t="shared" si="64"/>
        <v>1.0592274678111588</v>
      </c>
      <c r="N718" s="27">
        <v>12.815</v>
      </c>
      <c r="O718" s="27">
        <f t="shared" si="65"/>
        <v>11.649999999999999</v>
      </c>
      <c r="P718" s="6">
        <v>11.65</v>
      </c>
      <c r="Q718" s="6">
        <v>13.98</v>
      </c>
      <c r="R718" s="6">
        <v>12.815</v>
      </c>
    </row>
    <row r="719" spans="1:18">
      <c r="A719" s="33" t="str">
        <f>'[1]Кальк (единичное)'!A732</f>
        <v>5.2.</v>
      </c>
      <c r="B719" s="38" t="str">
        <f>'[1]Кальк (единичное)'!B732</f>
        <v>спектрометрический анализ:</v>
      </c>
      <c r="C719" s="47"/>
      <c r="D719" s="33">
        <f>'[1]Кальк (единичное)'!L732</f>
        <v>0</v>
      </c>
      <c r="E719" s="33">
        <f>'[1]Кальк (единичное)'!M732</f>
        <v>0</v>
      </c>
      <c r="F719" s="33">
        <f>'[1]Кальк (последующее)'!L697</f>
        <v>0</v>
      </c>
      <c r="G719" s="40">
        <f>'[1]Кальк (последующее)'!M697</f>
        <v>0</v>
      </c>
      <c r="H719" s="35"/>
      <c r="I719" s="39">
        <f t="shared" si="66"/>
        <v>0</v>
      </c>
      <c r="J719" s="39">
        <f t="shared" si="67"/>
        <v>0</v>
      </c>
      <c r="K719" s="39">
        <f t="shared" si="62"/>
        <v>0</v>
      </c>
      <c r="L719" s="39">
        <f t="shared" si="63"/>
        <v>0</v>
      </c>
      <c r="M719" s="6" t="e">
        <f t="shared" si="64"/>
        <v>#DIV/0!</v>
      </c>
      <c r="N719" s="27">
        <v>0</v>
      </c>
      <c r="O719" s="27" t="e">
        <f t="shared" si="65"/>
        <v>#DIV/0!</v>
      </c>
      <c r="P719" s="6">
        <v>0</v>
      </c>
      <c r="Q719" s="6">
        <v>0</v>
      </c>
      <c r="R719" s="6">
        <v>0</v>
      </c>
    </row>
    <row r="720" spans="1:18" ht="33">
      <c r="A720" s="33" t="str">
        <f>'[1]Кальк (единичное)'!A733</f>
        <v>5.2.1.</v>
      </c>
      <c r="B720" s="38" t="str">
        <f>'[1]Кальк (единичное)'!B733</f>
        <v>гамма-спектрометрическое определение цезия-137:</v>
      </c>
      <c r="C720" s="47"/>
      <c r="D720" s="33">
        <f>'[1]Кальк (единичное)'!L733</f>
        <v>0</v>
      </c>
      <c r="E720" s="33">
        <f>'[1]Кальк (единичное)'!M733</f>
        <v>0</v>
      </c>
      <c r="F720" s="33">
        <f>'[1]Кальк (последующее)'!L698</f>
        <v>0</v>
      </c>
      <c r="G720" s="40">
        <f>'[1]Кальк (последующее)'!M698</f>
        <v>0</v>
      </c>
      <c r="H720" s="35"/>
      <c r="I720" s="39">
        <f t="shared" si="66"/>
        <v>0</v>
      </c>
      <c r="J720" s="39">
        <f t="shared" si="67"/>
        <v>0</v>
      </c>
      <c r="K720" s="39">
        <f t="shared" si="62"/>
        <v>0</v>
      </c>
      <c r="L720" s="39">
        <f t="shared" si="63"/>
        <v>0</v>
      </c>
      <c r="M720" s="6" t="e">
        <f t="shared" si="64"/>
        <v>#DIV/0!</v>
      </c>
      <c r="N720" s="27">
        <v>0</v>
      </c>
      <c r="O720" s="27" t="e">
        <f t="shared" si="65"/>
        <v>#DIV/0!</v>
      </c>
      <c r="P720" s="6">
        <v>0</v>
      </c>
      <c r="Q720" s="6">
        <v>0</v>
      </c>
      <c r="R720" s="6">
        <v>0</v>
      </c>
    </row>
    <row r="721" spans="1:18" ht="33">
      <c r="A721" s="33" t="str">
        <f>'[1]Кальк (единичное)'!A734</f>
        <v>5.2.1.1.</v>
      </c>
      <c r="B721" s="38" t="str">
        <f>'[1]Кальк (единичное)'!B734</f>
        <v>гамма-спектрометрическое определение цезия-137 в продуктах питания и питьевой воде</v>
      </c>
      <c r="C721" s="47" t="str">
        <f>'[2]Кальк (единичное)'!N617</f>
        <v>исследование</v>
      </c>
      <c r="D721" s="33">
        <f>'[1]Кальк (единичное)'!L734</f>
        <v>4.3899999999999997</v>
      </c>
      <c r="E721" s="33">
        <f>'[1]Кальк (единичное)'!M734</f>
        <v>5.27</v>
      </c>
      <c r="F721" s="33">
        <f>'[1]Кальк (последующее)'!L699</f>
        <v>4.3899999999999997</v>
      </c>
      <c r="G721" s="40">
        <f>'[1]Кальк (последующее)'!M699</f>
        <v>5.27</v>
      </c>
      <c r="H721" s="35"/>
      <c r="I721" s="39">
        <f t="shared" si="66"/>
        <v>4.3899999999999997</v>
      </c>
      <c r="J721" s="39">
        <f t="shared" si="67"/>
        <v>5.27</v>
      </c>
      <c r="K721" s="39">
        <f t="shared" si="62"/>
        <v>4.3899999999999997</v>
      </c>
      <c r="L721" s="39">
        <f t="shared" si="63"/>
        <v>5.27</v>
      </c>
      <c r="M721" s="6">
        <f t="shared" si="64"/>
        <v>1.0527577937649879</v>
      </c>
      <c r="N721" s="27">
        <v>4.4880000000000004</v>
      </c>
      <c r="O721" s="27">
        <f t="shared" si="65"/>
        <v>4.17</v>
      </c>
      <c r="P721" s="6">
        <v>4.17</v>
      </c>
      <c r="Q721" s="6">
        <v>5</v>
      </c>
      <c r="R721" s="6">
        <v>4.5869999999999997</v>
      </c>
    </row>
    <row r="722" spans="1:18" ht="33">
      <c r="A722" s="33" t="str">
        <f>'[1]Кальк (единичное)'!A735</f>
        <v>5.2.1.</v>
      </c>
      <c r="B722" s="38" t="str">
        <f>'[1]Кальк (единичное)'!B735</f>
        <v>гамма-спектрометрическое определение цезия-137:</v>
      </c>
      <c r="C722" s="47"/>
      <c r="D722" s="33">
        <f>'[1]Кальк (единичное)'!L735</f>
        <v>0</v>
      </c>
      <c r="E722" s="33">
        <f>'[1]Кальк (единичное)'!M735</f>
        <v>0</v>
      </c>
      <c r="F722" s="33">
        <f>'[1]Кальк (последующее)'!L700</f>
        <v>0</v>
      </c>
      <c r="G722" s="40">
        <f>'[1]Кальк (последующее)'!M700</f>
        <v>0</v>
      </c>
      <c r="H722" s="35"/>
      <c r="I722" s="39">
        <f t="shared" si="66"/>
        <v>0</v>
      </c>
      <c r="J722" s="39">
        <f t="shared" si="67"/>
        <v>0</v>
      </c>
      <c r="K722" s="39">
        <f t="shared" si="62"/>
        <v>0</v>
      </c>
      <c r="L722" s="39">
        <f t="shared" si="63"/>
        <v>0</v>
      </c>
      <c r="M722" s="6" t="e">
        <f t="shared" si="64"/>
        <v>#DIV/0!</v>
      </c>
      <c r="N722" s="27">
        <v>0</v>
      </c>
      <c r="O722" s="27" t="e">
        <f t="shared" si="65"/>
        <v>#DIV/0!</v>
      </c>
      <c r="P722" s="6">
        <v>0</v>
      </c>
      <c r="Q722" s="6">
        <v>0</v>
      </c>
      <c r="R722" s="6">
        <v>0</v>
      </c>
    </row>
    <row r="723" spans="1:18" ht="33">
      <c r="A723" s="33" t="str">
        <f>'[1]Кальк (единичное)'!A736</f>
        <v>5.2.1.2.</v>
      </c>
      <c r="B723" s="38" t="str">
        <f>'[1]Кальк (единичное)'!B736</f>
        <v>гамма-спектрометрическое определение цезия-137 в непищевой продукции</v>
      </c>
      <c r="C723" s="47" t="str">
        <f>'[2]Кальк (единичное)'!N619</f>
        <v>исследование</v>
      </c>
      <c r="D723" s="33">
        <f>'[1]Кальк (единичное)'!L736</f>
        <v>13.87</v>
      </c>
      <c r="E723" s="33">
        <f>'[1]Кальк (единичное)'!M736</f>
        <v>16.64</v>
      </c>
      <c r="F723" s="33">
        <f>'[1]Кальк (последующее)'!L701</f>
        <v>10.46</v>
      </c>
      <c r="G723" s="40">
        <f>'[1]Кальк (последующее)'!M701</f>
        <v>12.55</v>
      </c>
      <c r="H723" s="35">
        <v>14</v>
      </c>
      <c r="I723" s="39">
        <f t="shared" si="66"/>
        <v>11.93</v>
      </c>
      <c r="J723" s="39">
        <f t="shared" si="67"/>
        <v>14.32</v>
      </c>
      <c r="K723" s="39">
        <f t="shared" si="62"/>
        <v>9</v>
      </c>
      <c r="L723" s="39">
        <f t="shared" si="63"/>
        <v>10.8</v>
      </c>
      <c r="M723" s="6">
        <f t="shared" si="64"/>
        <v>1.1318785578747628</v>
      </c>
      <c r="N723" s="27">
        <v>11.593999999999999</v>
      </c>
      <c r="O723" s="27">
        <f t="shared" si="65"/>
        <v>10.540000000000001</v>
      </c>
      <c r="P723" s="6">
        <v>10.54</v>
      </c>
      <c r="Q723" s="6">
        <v>12.65</v>
      </c>
      <c r="R723" s="6">
        <v>11.593999999999999</v>
      </c>
    </row>
    <row r="724" spans="1:18">
      <c r="A724" s="33" t="str">
        <f>'[1]Кальк (единичное)'!A737</f>
        <v>5.3.</v>
      </c>
      <c r="B724" s="38" t="str">
        <f>'[1]Кальк (единичное)'!B737</f>
        <v>измерение радона:</v>
      </c>
      <c r="C724" s="47"/>
      <c r="D724" s="33">
        <f>'[1]Кальк (единичное)'!L737</f>
        <v>0</v>
      </c>
      <c r="E724" s="33">
        <f>'[1]Кальк (единичное)'!M737</f>
        <v>0</v>
      </c>
      <c r="F724" s="33">
        <f>'[1]Кальк (последующее)'!L702</f>
        <v>0</v>
      </c>
      <c r="G724" s="40">
        <f>'[1]Кальк (последующее)'!M702</f>
        <v>0</v>
      </c>
      <c r="H724" s="35"/>
      <c r="I724" s="39">
        <f t="shared" si="66"/>
        <v>0</v>
      </c>
      <c r="J724" s="39">
        <f t="shared" si="67"/>
        <v>0</v>
      </c>
      <c r="K724" s="39">
        <f t="shared" si="62"/>
        <v>0</v>
      </c>
      <c r="L724" s="39">
        <f t="shared" si="63"/>
        <v>0</v>
      </c>
      <c r="M724" s="6" t="e">
        <f t="shared" si="64"/>
        <v>#DIV/0!</v>
      </c>
      <c r="N724" s="27">
        <v>0</v>
      </c>
      <c r="O724" s="27" t="e">
        <f t="shared" si="65"/>
        <v>#DIV/0!</v>
      </c>
      <c r="P724" s="6">
        <v>0</v>
      </c>
      <c r="Q724" s="6">
        <v>0</v>
      </c>
      <c r="R724" s="6">
        <v>0</v>
      </c>
    </row>
    <row r="725" spans="1:18">
      <c r="A725" s="33" t="str">
        <f>'[1]Кальк (единичное)'!A738</f>
        <v>5.3.1.</v>
      </c>
      <c r="B725" s="38" t="str">
        <f>'[1]Кальк (единичное)'!B738</f>
        <v>измерение радона в воздухе радонометром</v>
      </c>
      <c r="C725" s="47" t="str">
        <f>'[2]Кальк (единичное)'!N621</f>
        <v>исследование</v>
      </c>
      <c r="D725" s="33">
        <f>'[1]Кальк (единичное)'!L738</f>
        <v>19.14</v>
      </c>
      <c r="E725" s="33">
        <f>'[1]Кальк (единичное)'!M738</f>
        <v>22.97</v>
      </c>
      <c r="F725" s="33">
        <f>'[1]Кальк (последующее)'!L703</f>
        <v>15.08</v>
      </c>
      <c r="G725" s="40">
        <f>'[1]Кальк (последующее)'!M703</f>
        <v>18.100000000000001</v>
      </c>
      <c r="H725" s="35">
        <v>15</v>
      </c>
      <c r="I725" s="39">
        <f t="shared" si="66"/>
        <v>16.27</v>
      </c>
      <c r="J725" s="39">
        <f t="shared" si="67"/>
        <v>19.52</v>
      </c>
      <c r="K725" s="39">
        <f t="shared" si="62"/>
        <v>12.82</v>
      </c>
      <c r="L725" s="39">
        <f t="shared" si="63"/>
        <v>15.38</v>
      </c>
      <c r="M725" s="6">
        <f t="shared" si="64"/>
        <v>1.133008356545961</v>
      </c>
      <c r="N725" s="27">
        <v>15.795999999999999</v>
      </c>
      <c r="O725" s="27">
        <f t="shared" si="65"/>
        <v>14.36</v>
      </c>
      <c r="P725" s="6">
        <v>14.36</v>
      </c>
      <c r="Q725" s="6">
        <v>17.23</v>
      </c>
      <c r="R725" s="6">
        <v>15.795999999999999</v>
      </c>
    </row>
    <row r="726" spans="1:18" ht="33">
      <c r="A726" s="33" t="str">
        <f>'[1]Кальк (единичное)'!A739</f>
        <v>5.3.5.</v>
      </c>
      <c r="B726" s="38" t="str">
        <f>'[1]Кальк (единичное)'!B739</f>
        <v>измерение эквивалентной равновесной объемной активности изотопов радона:</v>
      </c>
      <c r="C726" s="47"/>
      <c r="D726" s="33">
        <f>'[1]Кальк (единичное)'!L739</f>
        <v>0</v>
      </c>
      <c r="E726" s="33">
        <f>'[1]Кальк (единичное)'!M739</f>
        <v>0</v>
      </c>
      <c r="F726" s="33">
        <f>'[1]Кальк (последующее)'!L704</f>
        <v>0</v>
      </c>
      <c r="G726" s="40">
        <f>'[1]Кальк (последующее)'!M704</f>
        <v>0</v>
      </c>
      <c r="H726" s="35"/>
      <c r="I726" s="39">
        <f t="shared" si="66"/>
        <v>0</v>
      </c>
      <c r="J726" s="39">
        <f t="shared" si="67"/>
        <v>0</v>
      </c>
      <c r="K726" s="39">
        <f t="shared" si="62"/>
        <v>0</v>
      </c>
      <c r="L726" s="39">
        <f t="shared" si="63"/>
        <v>0</v>
      </c>
      <c r="M726" s="6" t="e">
        <f t="shared" si="64"/>
        <v>#DIV/0!</v>
      </c>
      <c r="N726" s="27">
        <v>0</v>
      </c>
      <c r="O726" s="27" t="e">
        <f t="shared" si="65"/>
        <v>#DIV/0!</v>
      </c>
      <c r="P726" s="6">
        <v>0</v>
      </c>
      <c r="Q726" s="6">
        <v>0</v>
      </c>
      <c r="R726" s="6">
        <v>0</v>
      </c>
    </row>
    <row r="727" spans="1:18" ht="66">
      <c r="A727" s="33" t="str">
        <f>'[1]Кальк (единичное)'!A740</f>
        <v>5.3.5.1.</v>
      </c>
      <c r="B727" s="38" t="str">
        <f>'[1]Кальк (единичное)'!B740</f>
        <v>измерение эквивалентной равновесной объемной активности изотопов радона (в режиме «СПЕКТР-5») при работе на радиометре аэрозолей РАА-10</v>
      </c>
      <c r="C727" s="47" t="str">
        <f>'[2]Кальк (единичное)'!N623</f>
        <v>исследование</v>
      </c>
      <c r="D727" s="33">
        <f>'[1]Кальк (единичное)'!L740</f>
        <v>17.93</v>
      </c>
      <c r="E727" s="33">
        <f>'[1]Кальк (единичное)'!M740</f>
        <v>21.52</v>
      </c>
      <c r="F727" s="33">
        <f>'[1]Кальк (последующее)'!L705</f>
        <v>8.2799999999999994</v>
      </c>
      <c r="G727" s="40">
        <f>'[1]Кальк (последующее)'!M705</f>
        <v>9.94</v>
      </c>
      <c r="H727" s="35">
        <v>28</v>
      </c>
      <c r="I727" s="39">
        <f t="shared" si="66"/>
        <v>12.91</v>
      </c>
      <c r="J727" s="39">
        <f t="shared" si="67"/>
        <v>15.49</v>
      </c>
      <c r="K727" s="39">
        <f t="shared" si="62"/>
        <v>5.96</v>
      </c>
      <c r="L727" s="39">
        <f t="shared" si="63"/>
        <v>7.15</v>
      </c>
      <c r="M727" s="6">
        <f t="shared" si="64"/>
        <v>1.1245644599303135</v>
      </c>
      <c r="N727" s="27">
        <v>12.628</v>
      </c>
      <c r="O727" s="27">
        <f t="shared" si="65"/>
        <v>11.48</v>
      </c>
      <c r="P727" s="6">
        <v>11.48</v>
      </c>
      <c r="Q727" s="6">
        <v>13.78</v>
      </c>
      <c r="R727" s="6">
        <v>12.628</v>
      </c>
    </row>
    <row r="728" spans="1:18" ht="66">
      <c r="A728" s="33" t="str">
        <f>'[1]Кальк (единичное)'!A741</f>
        <v>5.3.5.2.</v>
      </c>
      <c r="B728" s="38" t="str">
        <f>'[1]Кальк (единичное)'!B741</f>
        <v>измерения эквивалентной равновесной объемной активности изотопов радона (в режиме «MANUAL») при работе на радиометре аэрозолей РАА-10</v>
      </c>
      <c r="C728" s="47" t="str">
        <f>'[2]Кальк (единичное)'!N624</f>
        <v>исследование</v>
      </c>
      <c r="D728" s="33">
        <f>'[1]Кальк (единичное)'!L741</f>
        <v>13.68</v>
      </c>
      <c r="E728" s="33">
        <f>'[1]Кальк (единичное)'!M741</f>
        <v>16.420000000000002</v>
      </c>
      <c r="F728" s="33">
        <f>'[1]Кальк (последующее)'!L706</f>
        <v>5.43</v>
      </c>
      <c r="G728" s="40">
        <f>'[1]Кальк (последующее)'!M706</f>
        <v>6.52</v>
      </c>
      <c r="H728" s="35">
        <v>7</v>
      </c>
      <c r="I728" s="39">
        <f t="shared" si="66"/>
        <v>12.72</v>
      </c>
      <c r="J728" s="39">
        <f t="shared" si="67"/>
        <v>15.26</v>
      </c>
      <c r="K728" s="39">
        <f t="shared" si="62"/>
        <v>5.05</v>
      </c>
      <c r="L728" s="39">
        <f t="shared" si="63"/>
        <v>6.06</v>
      </c>
      <c r="M728" s="6">
        <f t="shared" ref="M728:M791" si="68">I728/P728</f>
        <v>1.120704845814978</v>
      </c>
      <c r="N728" s="27">
        <v>11.286</v>
      </c>
      <c r="O728" s="27">
        <f t="shared" ref="O728:O791" si="69">I728/M728</f>
        <v>11.35</v>
      </c>
      <c r="P728" s="6">
        <v>11.35</v>
      </c>
      <c r="Q728" s="6">
        <v>13.62</v>
      </c>
      <c r="R728" s="6">
        <v>12.484999999999999</v>
      </c>
    </row>
    <row r="729" spans="1:18" ht="82.5">
      <c r="A729" s="33" t="str">
        <f>'[1]Кальк (единичное)'!A742</f>
        <v>5.3.6.</v>
      </c>
      <c r="B729" s="38" t="str">
        <f>'[1]Кальк (единичное)'!B742</f>
        <v>измерение эквивалентной равновесной объемной активности торона при работе на радиометре аэрозолей РАА-10 (по схеме измерений при необходимости дополнительных измерений)</v>
      </c>
      <c r="C729" s="47" t="str">
        <f>'[2]Кальк (единичное)'!N625</f>
        <v>исследование</v>
      </c>
      <c r="D729" s="33">
        <f>'[1]Кальк (единичное)'!L742</f>
        <v>34.67</v>
      </c>
      <c r="E729" s="33">
        <f>'[1]Кальк (единичное)'!M742</f>
        <v>41.6</v>
      </c>
      <c r="F729" s="33">
        <f>'[1]Кальк (последующее)'!L707</f>
        <v>6.78</v>
      </c>
      <c r="G729" s="40">
        <f>'[1]Кальк (последующее)'!M707</f>
        <v>8.14</v>
      </c>
      <c r="H729" s="35">
        <v>8</v>
      </c>
      <c r="I729" s="39">
        <f t="shared" si="66"/>
        <v>31.9</v>
      </c>
      <c r="J729" s="39">
        <f t="shared" si="67"/>
        <v>38.28</v>
      </c>
      <c r="K729" s="39">
        <f t="shared" si="62"/>
        <v>6.24</v>
      </c>
      <c r="L729" s="39">
        <f t="shared" si="63"/>
        <v>7.49</v>
      </c>
      <c r="M729" s="6">
        <f t="shared" si="68"/>
        <v>1.1220541681322547</v>
      </c>
      <c r="N729" s="27">
        <v>29.744</v>
      </c>
      <c r="O729" s="27">
        <f t="shared" si="69"/>
        <v>28.43</v>
      </c>
      <c r="P729" s="6">
        <v>28.43</v>
      </c>
      <c r="Q729" s="6">
        <v>34.119999999999997</v>
      </c>
      <c r="R729" s="6">
        <v>31.273</v>
      </c>
    </row>
    <row r="730" spans="1:18">
      <c r="A730" s="33" t="str">
        <f>'[1]Кальк (единичное)'!A743</f>
        <v>5.5.</v>
      </c>
      <c r="B730" s="38" t="str">
        <f>'[1]Кальк (единичное)'!B743</f>
        <v>дозиметрические исследования:</v>
      </c>
      <c r="C730" s="47"/>
      <c r="D730" s="33">
        <f>'[1]Кальк (единичное)'!L743</f>
        <v>0</v>
      </c>
      <c r="E730" s="33">
        <f>'[1]Кальк (единичное)'!M743</f>
        <v>0</v>
      </c>
      <c r="F730" s="33">
        <f>'[1]Кальк (последующее)'!L708</f>
        <v>0</v>
      </c>
      <c r="G730" s="40">
        <f>'[1]Кальк (последующее)'!M708</f>
        <v>0</v>
      </c>
      <c r="H730" s="35"/>
      <c r="I730" s="39">
        <f t="shared" si="66"/>
        <v>0</v>
      </c>
      <c r="J730" s="39">
        <f t="shared" si="67"/>
        <v>0</v>
      </c>
      <c r="K730" s="39">
        <f t="shared" si="62"/>
        <v>0</v>
      </c>
      <c r="L730" s="39">
        <f t="shared" si="63"/>
        <v>0</v>
      </c>
      <c r="M730" s="6" t="e">
        <f t="shared" si="68"/>
        <v>#DIV/0!</v>
      </c>
      <c r="N730" s="27">
        <v>0</v>
      </c>
      <c r="O730" s="27" t="e">
        <f t="shared" si="69"/>
        <v>#DIV/0!</v>
      </c>
      <c r="P730" s="6">
        <v>0</v>
      </c>
      <c r="Q730" s="6">
        <v>0</v>
      </c>
      <c r="R730" s="6">
        <v>0</v>
      </c>
    </row>
    <row r="731" spans="1:18">
      <c r="A731" s="33" t="str">
        <f>'[1]Кальк (единичное)'!A744</f>
        <v>5.5.2.</v>
      </c>
      <c r="B731" s="38" t="str">
        <f>'[1]Кальк (единичное)'!B744</f>
        <v>измерение мощности дозы гамма-излучения</v>
      </c>
      <c r="C731" s="47" t="str">
        <f>'[2]Кальк (единичное)'!N627</f>
        <v>исследование</v>
      </c>
      <c r="D731" s="33">
        <f>'[1]Кальк (единичное)'!L744</f>
        <v>23.82</v>
      </c>
      <c r="E731" s="33">
        <f>'[1]Кальк (единичное)'!M744</f>
        <v>28.58</v>
      </c>
      <c r="F731" s="33">
        <f>'[1]Кальк (последующее)'!L709</f>
        <v>15.3</v>
      </c>
      <c r="G731" s="40">
        <f>'[1]Кальк (последующее)'!M709</f>
        <v>18.36</v>
      </c>
      <c r="H731" s="35">
        <v>51.5</v>
      </c>
      <c r="I731" s="39">
        <f t="shared" si="66"/>
        <v>11.55</v>
      </c>
      <c r="J731" s="39">
        <f t="shared" si="67"/>
        <v>13.86</v>
      </c>
      <c r="K731" s="39">
        <f t="shared" si="62"/>
        <v>7.42</v>
      </c>
      <c r="L731" s="39">
        <f t="shared" si="63"/>
        <v>8.9</v>
      </c>
      <c r="M731" s="6">
        <f t="shared" si="68"/>
        <v>1.1020992366412214</v>
      </c>
      <c r="N731" s="27">
        <v>11</v>
      </c>
      <c r="O731" s="27">
        <f t="shared" si="69"/>
        <v>10.48</v>
      </c>
      <c r="P731" s="6">
        <v>10.48</v>
      </c>
      <c r="Q731" s="6">
        <v>12.58</v>
      </c>
      <c r="R731" s="6">
        <v>11.528</v>
      </c>
    </row>
    <row r="732" spans="1:18" ht="33">
      <c r="A732" s="33" t="str">
        <f>'[1]Кальк (единичное)'!A745</f>
        <v>5.5.3.</v>
      </c>
      <c r="B732" s="38" t="str">
        <f>'[1]Кальк (единичное)'!B745</f>
        <v>измерение мощности дозы рентгеновского излучения</v>
      </c>
      <c r="C732" s="47" t="str">
        <f>'[2]Кальк (единичное)'!N628</f>
        <v>исследование</v>
      </c>
      <c r="D732" s="33">
        <f>'[1]Кальк (единичное)'!L745</f>
        <v>28.08</v>
      </c>
      <c r="E732" s="33">
        <f>'[1]Кальк (единичное)'!M745</f>
        <v>33.700000000000003</v>
      </c>
      <c r="F732" s="33">
        <f>'[1]Кальк (последующее)'!L710</f>
        <v>15.3</v>
      </c>
      <c r="G732" s="40">
        <f>'[1]Кальк (последующее)'!M710</f>
        <v>18.36</v>
      </c>
      <c r="H732" s="35">
        <v>34</v>
      </c>
      <c r="I732" s="39">
        <f t="shared" si="66"/>
        <v>18.53</v>
      </c>
      <c r="J732" s="39">
        <f t="shared" si="67"/>
        <v>22.24</v>
      </c>
      <c r="K732" s="39">
        <f t="shared" si="62"/>
        <v>10.1</v>
      </c>
      <c r="L732" s="39">
        <f t="shared" si="63"/>
        <v>12.12</v>
      </c>
      <c r="M732" s="6">
        <f t="shared" si="68"/>
        <v>1.0997032640949556</v>
      </c>
      <c r="N732" s="27">
        <v>18.535</v>
      </c>
      <c r="O732" s="27">
        <f t="shared" si="69"/>
        <v>16.850000000000001</v>
      </c>
      <c r="P732" s="6">
        <v>16.850000000000001</v>
      </c>
      <c r="Q732" s="6">
        <v>20.22</v>
      </c>
      <c r="R732" s="6">
        <v>18.535</v>
      </c>
    </row>
    <row r="733" spans="1:18" ht="33">
      <c r="A733" s="33" t="str">
        <f>'[1]Кальк (единичное)'!A746</f>
        <v>5.5.8.</v>
      </c>
      <c r="B733" s="38" t="str">
        <f>'[1]Кальк (единичное)'!B746</f>
        <v>измерение мощности дозы гамма-излучения для определения однородности партии</v>
      </c>
      <c r="C733" s="47" t="str">
        <f>'[2]Кальк (единичное)'!N629</f>
        <v>исследование</v>
      </c>
      <c r="D733" s="33">
        <f>'[1]Кальк (единичное)'!L746</f>
        <v>8.49</v>
      </c>
      <c r="E733" s="33">
        <f>'[1]Кальк (единичное)'!M746</f>
        <v>10.19</v>
      </c>
      <c r="F733" s="33">
        <f>'[1]Кальк (последующее)'!L711</f>
        <v>5.67</v>
      </c>
      <c r="G733" s="40">
        <f>'[1]Кальк (последующее)'!M711</f>
        <v>6.8</v>
      </c>
      <c r="H733" s="35"/>
      <c r="I733" s="39">
        <f t="shared" si="66"/>
        <v>8.49</v>
      </c>
      <c r="J733" s="39">
        <f t="shared" si="67"/>
        <v>10.19</v>
      </c>
      <c r="K733" s="39">
        <f t="shared" si="62"/>
        <v>5.67</v>
      </c>
      <c r="L733" s="39">
        <f t="shared" si="63"/>
        <v>6.8</v>
      </c>
      <c r="M733" s="6">
        <f t="shared" si="68"/>
        <v>1.1112565445026179</v>
      </c>
      <c r="N733" s="27">
        <v>5.4119999999999999</v>
      </c>
      <c r="O733" s="27">
        <f t="shared" si="69"/>
        <v>7.64</v>
      </c>
      <c r="P733" s="6">
        <v>7.64</v>
      </c>
      <c r="Q733" s="6">
        <v>9.17</v>
      </c>
      <c r="R733" s="6">
        <v>8.4039999999999999</v>
      </c>
    </row>
    <row r="734" spans="1:18">
      <c r="A734" s="33" t="str">
        <f>'[1]Кальк (единичное)'!A747</f>
        <v>5.6.</v>
      </c>
      <c r="B734" s="38" t="str">
        <f>'[1]Кальк (единичное)'!B747</f>
        <v>оформление результатов:</v>
      </c>
      <c r="C734" s="47"/>
      <c r="D734" s="33">
        <f>'[1]Кальк (единичное)'!L747</f>
        <v>0</v>
      </c>
      <c r="E734" s="33">
        <f>'[1]Кальк (единичное)'!M747</f>
        <v>0</v>
      </c>
      <c r="F734" s="33">
        <f>'[1]Кальк (последующее)'!L712</f>
        <v>0</v>
      </c>
      <c r="G734" s="40">
        <f>'[1]Кальк (последующее)'!M712</f>
        <v>0</v>
      </c>
      <c r="H734" s="35"/>
      <c r="I734" s="39">
        <f t="shared" si="66"/>
        <v>0</v>
      </c>
      <c r="J734" s="39">
        <f t="shared" si="67"/>
        <v>0</v>
      </c>
      <c r="K734" s="39">
        <f t="shared" si="62"/>
        <v>0</v>
      </c>
      <c r="L734" s="39">
        <f t="shared" si="63"/>
        <v>0</v>
      </c>
      <c r="M734" s="6" t="e">
        <f t="shared" si="68"/>
        <v>#DIV/0!</v>
      </c>
      <c r="N734" s="27">
        <v>0</v>
      </c>
      <c r="O734" s="27" t="e">
        <f t="shared" si="69"/>
        <v>#DIV/0!</v>
      </c>
      <c r="P734" s="6">
        <v>0</v>
      </c>
      <c r="Q734" s="6">
        <v>0</v>
      </c>
      <c r="R734" s="6">
        <v>0</v>
      </c>
    </row>
    <row r="735" spans="1:18" ht="33">
      <c r="A735" s="33" t="str">
        <f>'[1]Кальк (единичное)'!A748</f>
        <v>5.6.1.</v>
      </c>
      <c r="B735" s="38" t="str">
        <f>'[1]Кальк (единичное)'!B748</f>
        <v>оформление первичного отчета (протокола) испытаний, исследований, измерений</v>
      </c>
      <c r="C735" s="47" t="str">
        <f>'[2]Кальк (единичное)'!N631</f>
        <v>исследование</v>
      </c>
      <c r="D735" s="33">
        <f>'[1]Кальк (единичное)'!L748</f>
        <v>2.1800000000000002</v>
      </c>
      <c r="E735" s="33">
        <f>'[1]Кальк (единичное)'!M748</f>
        <v>2.62</v>
      </c>
      <c r="F735" s="33">
        <f>'[1]Кальк (последующее)'!L713</f>
        <v>0.28999999999999998</v>
      </c>
      <c r="G735" s="40">
        <f>'[1]Кальк (последующее)'!M713</f>
        <v>0.35</v>
      </c>
      <c r="H735" s="35"/>
      <c r="I735" s="39">
        <f t="shared" si="66"/>
        <v>2.1800000000000002</v>
      </c>
      <c r="J735" s="39">
        <f t="shared" si="67"/>
        <v>2.62</v>
      </c>
      <c r="K735" s="39">
        <f t="shared" si="62"/>
        <v>0.28999999999999998</v>
      </c>
      <c r="L735" s="39">
        <f t="shared" si="63"/>
        <v>0.35</v>
      </c>
      <c r="M735" s="6">
        <f t="shared" si="68"/>
        <v>1</v>
      </c>
      <c r="N735" s="27">
        <v>2.266</v>
      </c>
      <c r="O735" s="27">
        <f t="shared" si="69"/>
        <v>2.1800000000000002</v>
      </c>
      <c r="P735" s="6">
        <v>2.1800000000000002</v>
      </c>
      <c r="Q735" s="6">
        <v>2.62</v>
      </c>
      <c r="R735" s="6">
        <v>2.3980000000000001</v>
      </c>
    </row>
    <row r="736" spans="1:18" ht="24" customHeight="1">
      <c r="A736" s="33" t="str">
        <f>'[1]Кальк (единичное)'!A749</f>
        <v>5.6.2.</v>
      </c>
      <c r="B736" s="38" t="str">
        <f>'[1]Кальк (единичное)'!B749</f>
        <v>оформление протокола испытаний, исследований</v>
      </c>
      <c r="C736" s="47" t="str">
        <f>'[2]Кальк (единичное)'!N632</f>
        <v>исследование</v>
      </c>
      <c r="D736" s="33">
        <f>'[1]Кальк (единичное)'!L749</f>
        <v>8.49</v>
      </c>
      <c r="E736" s="33">
        <f>'[1]Кальк (единичное)'!M749</f>
        <v>10.19</v>
      </c>
      <c r="F736" s="33">
        <f>'[1]Кальк (последующее)'!L714</f>
        <v>0.99</v>
      </c>
      <c r="G736" s="40">
        <f>'[1]Кальк (последующее)'!M714</f>
        <v>1.19</v>
      </c>
      <c r="H736" s="35">
        <v>39</v>
      </c>
      <c r="I736" s="39">
        <f t="shared" si="66"/>
        <v>5.18</v>
      </c>
      <c r="J736" s="39">
        <f t="shared" si="67"/>
        <v>6.22</v>
      </c>
      <c r="K736" s="39">
        <f t="shared" si="62"/>
        <v>0.6</v>
      </c>
      <c r="L736" s="39">
        <f t="shared" si="63"/>
        <v>0.72</v>
      </c>
      <c r="M736" s="6">
        <f t="shared" si="68"/>
        <v>1.1092077087794432</v>
      </c>
      <c r="N736" s="27">
        <v>4.7629999999999999</v>
      </c>
      <c r="O736" s="27">
        <f t="shared" si="69"/>
        <v>4.67</v>
      </c>
      <c r="P736" s="6">
        <v>4.67</v>
      </c>
      <c r="Q736" s="6">
        <v>5.6</v>
      </c>
      <c r="R736" s="6">
        <v>5.1369999999999996</v>
      </c>
    </row>
    <row r="737" spans="1:18">
      <c r="A737" s="32">
        <f>'[1]Кальк (единичное)'!A750</f>
        <v>6</v>
      </c>
      <c r="B737" s="38" t="str">
        <f>'[1]Кальк (единичное)'!B750</f>
        <v>Микробиология</v>
      </c>
      <c r="C737" s="47"/>
      <c r="D737" s="33">
        <f>'[1]Кальк (единичное)'!L750</f>
        <v>0</v>
      </c>
      <c r="E737" s="33">
        <f>'[1]Кальк (единичное)'!M750</f>
        <v>0</v>
      </c>
      <c r="F737" s="33">
        <f>'[1]Кальк (последующее)'!L715</f>
        <v>0</v>
      </c>
      <c r="G737" s="40">
        <f>'[1]Кальк (последующее)'!M715</f>
        <v>0</v>
      </c>
      <c r="H737" s="35"/>
      <c r="I737" s="39">
        <f t="shared" si="66"/>
        <v>0</v>
      </c>
      <c r="J737" s="39">
        <f t="shared" si="67"/>
        <v>0</v>
      </c>
      <c r="K737" s="39">
        <f t="shared" si="62"/>
        <v>0</v>
      </c>
      <c r="L737" s="39">
        <f t="shared" si="63"/>
        <v>0</v>
      </c>
      <c r="M737" s="6" t="e">
        <f t="shared" si="68"/>
        <v>#DIV/0!</v>
      </c>
      <c r="N737" s="27">
        <v>0</v>
      </c>
      <c r="O737" s="27" t="e">
        <f t="shared" si="69"/>
        <v>#DIV/0!</v>
      </c>
      <c r="P737" s="6">
        <v>0</v>
      </c>
      <c r="Q737" s="6">
        <v>0</v>
      </c>
      <c r="R737" s="6">
        <v>0</v>
      </c>
    </row>
    <row r="738" spans="1:18" ht="33">
      <c r="A738" s="33" t="str">
        <f>'[1]Кальк (единичное)'!A751</f>
        <v>6.1.</v>
      </c>
      <c r="B738" s="38" t="str">
        <f>'[1]Кальк (единичное)'!B751</f>
        <v>Общие методы микробиологических исследований</v>
      </c>
      <c r="C738" s="47"/>
      <c r="D738" s="33"/>
      <c r="E738" s="33"/>
      <c r="F738" s="33"/>
      <c r="G738" s="40"/>
      <c r="H738" s="35"/>
      <c r="I738" s="39"/>
      <c r="J738" s="39"/>
      <c r="K738" s="39"/>
      <c r="L738" s="39"/>
      <c r="M738" s="6" t="e">
        <f t="shared" si="68"/>
        <v>#DIV/0!</v>
      </c>
      <c r="N738" s="27">
        <v>0</v>
      </c>
      <c r="O738" s="27" t="e">
        <f t="shared" si="69"/>
        <v>#DIV/0!</v>
      </c>
      <c r="R738" s="6">
        <v>0</v>
      </c>
    </row>
    <row r="739" spans="1:18" ht="18.75" customHeight="1">
      <c r="A739" s="33" t="str">
        <f>'[1]Кальк (единичное)'!A752</f>
        <v>6.1.1.</v>
      </c>
      <c r="B739" s="38" t="str">
        <f>'[1]Кальк (единичное)'!B752</f>
        <v>подготовительные работы, отдельные операции:</v>
      </c>
      <c r="C739" s="47"/>
      <c r="D739" s="33"/>
      <c r="E739" s="33"/>
      <c r="F739" s="33"/>
      <c r="G739" s="40"/>
      <c r="H739" s="35"/>
      <c r="I739" s="39"/>
      <c r="J739" s="39"/>
      <c r="K739" s="39"/>
      <c r="L739" s="39"/>
      <c r="M739" s="6" t="e">
        <f t="shared" si="68"/>
        <v>#DIV/0!</v>
      </c>
      <c r="N739" s="27">
        <v>0</v>
      </c>
      <c r="O739" s="27" t="e">
        <f t="shared" si="69"/>
        <v>#DIV/0!</v>
      </c>
      <c r="R739" s="6">
        <v>0</v>
      </c>
    </row>
    <row r="740" spans="1:18">
      <c r="A740" s="33" t="str">
        <f>'[1]Кальк (единичное)'!A753</f>
        <v>6.1.1.1.</v>
      </c>
      <c r="B740" s="38" t="str">
        <f>'[1]Кальк (единичное)'!B753</f>
        <v>Прием и регистрация пробы</v>
      </c>
      <c r="C740" s="47" t="str">
        <f>'[2]Кальк (единичное)'!N636</f>
        <v>исследование</v>
      </c>
      <c r="D740" s="33">
        <f>'[1]Кальк (единичное)'!L753</f>
        <v>0.35</v>
      </c>
      <c r="E740" s="33">
        <f>'[1]Кальк (единичное)'!M753</f>
        <v>0.42</v>
      </c>
      <c r="F740" s="33">
        <f>'[1]Кальк (последующее)'!L718</f>
        <v>0.35</v>
      </c>
      <c r="G740" s="40">
        <f>'[1]Кальк (последующее)'!M718</f>
        <v>0.42</v>
      </c>
      <c r="H740" s="35"/>
      <c r="I740" s="39">
        <f t="shared" si="66"/>
        <v>0.35</v>
      </c>
      <c r="J740" s="39">
        <f t="shared" si="67"/>
        <v>0.42</v>
      </c>
      <c r="K740" s="39">
        <f t="shared" si="62"/>
        <v>0.35</v>
      </c>
      <c r="L740" s="39">
        <f t="shared" si="63"/>
        <v>0.42</v>
      </c>
      <c r="M740" s="6">
        <f t="shared" si="68"/>
        <v>1</v>
      </c>
      <c r="N740" s="27">
        <v>0.38500000000000001</v>
      </c>
      <c r="O740" s="27">
        <f t="shared" si="69"/>
        <v>0.35</v>
      </c>
      <c r="P740" s="6">
        <v>0.35</v>
      </c>
      <c r="Q740" s="6">
        <v>0.42</v>
      </c>
      <c r="R740" s="6">
        <v>0.38500000000000001</v>
      </c>
    </row>
    <row r="741" spans="1:18">
      <c r="A741" s="33" t="str">
        <f>'[1]Кальк (единичное)'!A754</f>
        <v>6.1.1.2</v>
      </c>
      <c r="B741" s="38" t="str">
        <f>'[1]Кальк (единичное)'!B754</f>
        <v>выписка результата исследования</v>
      </c>
      <c r="C741" s="47" t="str">
        <f>'[2]Кальк (единичное)'!N637</f>
        <v>исследование</v>
      </c>
      <c r="D741" s="33">
        <f>'[1]Кальк (единичное)'!L754</f>
        <v>2.02</v>
      </c>
      <c r="E741" s="33">
        <f>'[1]Кальк (единичное)'!M754</f>
        <v>2.42</v>
      </c>
      <c r="F741" s="33">
        <f>'[1]Кальк (последующее)'!L719</f>
        <v>0.99</v>
      </c>
      <c r="G741" s="40">
        <f>'[1]Кальк (последующее)'!M719</f>
        <v>1.19</v>
      </c>
      <c r="H741" s="35">
        <v>16</v>
      </c>
      <c r="I741" s="39">
        <f t="shared" si="66"/>
        <v>1.7</v>
      </c>
      <c r="J741" s="39">
        <f t="shared" si="67"/>
        <v>2.04</v>
      </c>
      <c r="K741" s="39">
        <f t="shared" si="62"/>
        <v>0.83</v>
      </c>
      <c r="L741" s="39">
        <f t="shared" si="63"/>
        <v>1</v>
      </c>
      <c r="M741" s="6">
        <f t="shared" si="68"/>
        <v>1.1038961038961039</v>
      </c>
      <c r="N741" s="27">
        <v>1.518</v>
      </c>
      <c r="O741" s="27">
        <f t="shared" si="69"/>
        <v>1.5399999999999998</v>
      </c>
      <c r="P741" s="6">
        <v>1.54</v>
      </c>
      <c r="Q741" s="6">
        <v>1.85</v>
      </c>
      <c r="R741" s="6">
        <v>1.694</v>
      </c>
    </row>
    <row r="742" spans="1:18" ht="33">
      <c r="A742" s="33" t="str">
        <f>'[1]Кальк (единичное)'!A755</f>
        <v>6.1.1.3</v>
      </c>
      <c r="B742" s="38" t="str">
        <f>'[1]Кальк (единичное)'!B755</f>
        <v>Приготовление плотных и жидких питательных сред на одну емкость (чашку, пробирку)</v>
      </c>
      <c r="C742" s="47" t="s">
        <v>80</v>
      </c>
      <c r="D742" s="33">
        <f>'[1]Кальк (единичное)'!L755</f>
        <v>0.27</v>
      </c>
      <c r="E742" s="33">
        <f>'[1]Кальк (единичное)'!M755</f>
        <v>0.32</v>
      </c>
      <c r="F742" s="33">
        <f>'[1]Кальк (последующее)'!L720</f>
        <v>0.27</v>
      </c>
      <c r="G742" s="40">
        <f>'[1]Кальк (последующее)'!M720</f>
        <v>0.32</v>
      </c>
      <c r="H742" s="35"/>
      <c r="I742" s="39">
        <f t="shared" si="66"/>
        <v>0.27</v>
      </c>
      <c r="J742" s="39">
        <f t="shared" si="67"/>
        <v>0.32</v>
      </c>
      <c r="K742" s="39">
        <f t="shared" si="62"/>
        <v>0.27</v>
      </c>
      <c r="L742" s="39">
        <f t="shared" si="63"/>
        <v>0.32</v>
      </c>
      <c r="M742" s="6">
        <f t="shared" si="68"/>
        <v>1</v>
      </c>
      <c r="N742" s="27">
        <v>0.29699999999999999</v>
      </c>
      <c r="O742" s="27">
        <f t="shared" si="69"/>
        <v>0.27</v>
      </c>
      <c r="P742" s="6">
        <v>0.27</v>
      </c>
      <c r="Q742" s="6">
        <v>0.32</v>
      </c>
      <c r="R742" s="6">
        <v>0.29699999999999999</v>
      </c>
    </row>
    <row r="743" spans="1:18">
      <c r="A743" s="33" t="str">
        <f>'[1]Кальк (единичное)'!A756</f>
        <v>6.1.1.4.</v>
      </c>
      <c r="B743" s="38" t="str">
        <f>'[1]Кальк (единичное)'!B756</f>
        <v>Отбор проб факторов среды обитания</v>
      </c>
      <c r="C743" s="47" t="str">
        <f>'[2]Кальк (единичное)'!N639</f>
        <v>исследование</v>
      </c>
      <c r="D743" s="33">
        <f>'[1]Кальк (единичное)'!L756</f>
        <v>3.56</v>
      </c>
      <c r="E743" s="33">
        <f>'[1]Кальк (единичное)'!M756</f>
        <v>4.2699999999999996</v>
      </c>
      <c r="F743" s="33">
        <f>'[1]Кальк (последующее)'!L721</f>
        <v>0.9</v>
      </c>
      <c r="G743" s="40">
        <f>'[1]Кальк (последующее)'!M721</f>
        <v>1.08</v>
      </c>
      <c r="H743" s="35">
        <v>9</v>
      </c>
      <c r="I743" s="39">
        <f t="shared" si="66"/>
        <v>3.24</v>
      </c>
      <c r="J743" s="39">
        <f t="shared" si="67"/>
        <v>3.89</v>
      </c>
      <c r="K743" s="39">
        <f t="shared" si="62"/>
        <v>0.82</v>
      </c>
      <c r="L743" s="39">
        <f t="shared" si="63"/>
        <v>0.98</v>
      </c>
      <c r="M743" s="6">
        <f t="shared" si="68"/>
        <v>1.0983050847457627</v>
      </c>
      <c r="N743" s="27">
        <v>2.9369999999999998</v>
      </c>
      <c r="O743" s="27">
        <f t="shared" si="69"/>
        <v>2.95</v>
      </c>
      <c r="P743" s="6">
        <v>2.95</v>
      </c>
      <c r="Q743" s="6">
        <v>3.54</v>
      </c>
      <c r="R743" s="6">
        <v>3.2450000000000001</v>
      </c>
    </row>
    <row r="744" spans="1:18">
      <c r="A744" s="33" t="str">
        <f>'[1]Кальк (единичное)'!A757</f>
        <v>6.1.2.</v>
      </c>
      <c r="B744" s="38" t="str">
        <f>'[1]Кальк (единичное)'!B757</f>
        <v>Методы контроля питательных сред:</v>
      </c>
      <c r="C744" s="47"/>
      <c r="D744" s="33">
        <f>'[1]Кальк (единичное)'!L757</f>
        <v>0</v>
      </c>
      <c r="E744" s="33">
        <f>'[1]Кальк (единичное)'!M757</f>
        <v>0</v>
      </c>
      <c r="F744" s="33">
        <f>'[1]Кальк (последующее)'!L722</f>
        <v>0</v>
      </c>
      <c r="G744" s="40">
        <f>'[1]Кальк (последующее)'!M722</f>
        <v>0</v>
      </c>
      <c r="H744" s="35"/>
      <c r="I744" s="39">
        <f t="shared" si="66"/>
        <v>0</v>
      </c>
      <c r="J744" s="39">
        <f t="shared" si="67"/>
        <v>0</v>
      </c>
      <c r="K744" s="39">
        <f t="shared" si="62"/>
        <v>0</v>
      </c>
      <c r="L744" s="39">
        <f t="shared" si="63"/>
        <v>0</v>
      </c>
      <c r="M744" s="6" t="e">
        <f t="shared" si="68"/>
        <v>#DIV/0!</v>
      </c>
      <c r="N744" s="27">
        <v>0</v>
      </c>
      <c r="O744" s="27" t="e">
        <f t="shared" si="69"/>
        <v>#DIV/0!</v>
      </c>
      <c r="P744" s="6">
        <v>0</v>
      </c>
      <c r="Q744" s="6">
        <v>0</v>
      </c>
      <c r="R744" s="6">
        <v>0</v>
      </c>
    </row>
    <row r="745" spans="1:18" ht="49.5">
      <c r="A745" s="33" t="str">
        <f>'[1]Кальк (единичное)'!A758</f>
        <v>6.1.2.1.</v>
      </c>
      <c r="B745" s="38" t="str">
        <f>'[1]Кальк (единичное)'!B758</f>
        <v>Определения показателя чуствительности  ( произдодительности) питательных сред с одним тест- микроорганизмом</v>
      </c>
      <c r="C745" s="47" t="str">
        <f>'[2]Кальк (единичное)'!N641</f>
        <v>исследование</v>
      </c>
      <c r="D745" s="33">
        <f>'[1]Кальк (единичное)'!L758</f>
        <v>6.38</v>
      </c>
      <c r="E745" s="33">
        <f>'[1]Кальк (единичное)'!M758</f>
        <v>7.66</v>
      </c>
      <c r="F745" s="33">
        <f>'[1]Кальк (последующее)'!L723</f>
        <v>6.38</v>
      </c>
      <c r="G745" s="40">
        <f>'[1]Кальк (последующее)'!M723</f>
        <v>7.66</v>
      </c>
      <c r="H745" s="35">
        <v>62</v>
      </c>
      <c r="I745" s="39">
        <f t="shared" si="66"/>
        <v>2.42</v>
      </c>
      <c r="J745" s="39">
        <f t="shared" si="67"/>
        <v>2.9</v>
      </c>
      <c r="K745" s="39">
        <f t="shared" ref="K745:K810" si="70">ROUND(F745-(F745*H745/100),2)</f>
        <v>2.42</v>
      </c>
      <c r="L745" s="39">
        <f t="shared" ref="L745:L810" si="71">ROUND(K745*20/100+K745,2)</f>
        <v>2.9</v>
      </c>
      <c r="M745" s="6">
        <f t="shared" si="68"/>
        <v>1.1469194312796209</v>
      </c>
      <c r="N745" s="27">
        <v>2.101</v>
      </c>
      <c r="O745" s="27">
        <f t="shared" si="69"/>
        <v>2.11</v>
      </c>
      <c r="P745" s="6">
        <v>2.11</v>
      </c>
      <c r="Q745" s="6">
        <v>2.5299999999999998</v>
      </c>
      <c r="R745" s="6">
        <v>2.3210000000000002</v>
      </c>
    </row>
    <row r="746" spans="1:18" ht="49.5">
      <c r="A746" s="33" t="str">
        <f>'[1]Кальк (единичное)'!A759</f>
        <v>6.1.2.2.</v>
      </c>
      <c r="B746" s="38" t="str">
        <f>'[1]Кальк (единичное)'!B759</f>
        <v>определение показателя ингибиции (селективности) питательных сред с одним тест-микроорганизмом</v>
      </c>
      <c r="C746" s="47" t="str">
        <f>'[2]Кальк (единичное)'!N642</f>
        <v>исследование</v>
      </c>
      <c r="D746" s="33">
        <f>'[1]Кальк (единичное)'!L759</f>
        <v>2.17</v>
      </c>
      <c r="E746" s="33">
        <f>'[1]Кальк (единичное)'!M759</f>
        <v>2.6</v>
      </c>
      <c r="F746" s="33">
        <f>'[1]Кальк (последующее)'!L724</f>
        <v>2.17</v>
      </c>
      <c r="G746" s="40">
        <f>'[1]Кальк (последующее)'!M724</f>
        <v>2.6</v>
      </c>
      <c r="H746" s="35">
        <v>37</v>
      </c>
      <c r="I746" s="39">
        <f t="shared" si="66"/>
        <v>1.37</v>
      </c>
      <c r="J746" s="39">
        <f t="shared" si="67"/>
        <v>1.64</v>
      </c>
      <c r="K746" s="39">
        <f t="shared" si="70"/>
        <v>1.37</v>
      </c>
      <c r="L746" s="39">
        <f t="shared" si="71"/>
        <v>1.64</v>
      </c>
      <c r="M746" s="6">
        <f t="shared" si="68"/>
        <v>1.1229508196721312</v>
      </c>
      <c r="N746" s="27">
        <v>0.83599999999999997</v>
      </c>
      <c r="O746" s="27">
        <f t="shared" si="69"/>
        <v>1.22</v>
      </c>
      <c r="P746" s="6">
        <v>1.22</v>
      </c>
      <c r="Q746" s="6">
        <v>1.46</v>
      </c>
      <c r="R746" s="6">
        <v>1.3420000000000001</v>
      </c>
    </row>
    <row r="747" spans="1:18" ht="49.5">
      <c r="A747" s="33" t="str">
        <f>'[1]Кальк (единичное)'!A760</f>
        <v>6.1.2.3.</v>
      </c>
      <c r="B747" s="38" t="str">
        <f>'[1]Кальк (единичное)'!B760</f>
        <v>определение специфичности (элективности) питательных сред с одним тест-микроорганизмом</v>
      </c>
      <c r="C747" s="47" t="str">
        <f>'[2]Кальк (единичное)'!N643</f>
        <v>исследование</v>
      </c>
      <c r="D747" s="33">
        <f>'[1]Кальк (единичное)'!L760</f>
        <v>2.17</v>
      </c>
      <c r="E747" s="33">
        <f>'[1]Кальк (единичное)'!M760</f>
        <v>2.6</v>
      </c>
      <c r="F747" s="33">
        <f>'[1]Кальк (последующее)'!L725</f>
        <v>2.17</v>
      </c>
      <c r="G747" s="40">
        <f>'[1]Кальк (последующее)'!M725</f>
        <v>2.6</v>
      </c>
      <c r="H747" s="35">
        <v>32</v>
      </c>
      <c r="I747" s="39">
        <f t="shared" si="66"/>
        <v>1.48</v>
      </c>
      <c r="J747" s="39">
        <f t="shared" si="67"/>
        <v>1.78</v>
      </c>
      <c r="K747" s="39">
        <f t="shared" si="70"/>
        <v>1.48</v>
      </c>
      <c r="L747" s="39">
        <f t="shared" si="71"/>
        <v>1.78</v>
      </c>
      <c r="M747" s="6">
        <f t="shared" si="68"/>
        <v>1.0962962962962961</v>
      </c>
      <c r="N747" s="27">
        <v>1.2869999999999999</v>
      </c>
      <c r="O747" s="27">
        <f t="shared" si="69"/>
        <v>1.3500000000000003</v>
      </c>
      <c r="P747" s="6">
        <v>1.35</v>
      </c>
      <c r="Q747" s="6">
        <v>1.62</v>
      </c>
      <c r="R747" s="6">
        <v>1.4850000000000001</v>
      </c>
    </row>
    <row r="748" spans="1:18" ht="33">
      <c r="A748" s="33" t="str">
        <f>'[1]Кальк (единичное)'!A761</f>
        <v>6.1.2.4.</v>
      </c>
      <c r="B748" s="38" t="str">
        <f>'[1]Кальк (единичное)'!B761</f>
        <v>определение стерильности (микробного загрязнения) питательных сред</v>
      </c>
      <c r="C748" s="47" t="str">
        <f>'[2]Кальк (единичное)'!N644</f>
        <v>исследование</v>
      </c>
      <c r="D748" s="33">
        <f>'[1]Кальк (единичное)'!L761</f>
        <v>2.9</v>
      </c>
      <c r="E748" s="33">
        <f>'[1]Кальк (единичное)'!M761</f>
        <v>3.48</v>
      </c>
      <c r="F748" s="33">
        <f>'[1]Кальк (последующее)'!L726</f>
        <v>2.9</v>
      </c>
      <c r="G748" s="40">
        <f>'[1]Кальк (последующее)'!M726</f>
        <v>3.48</v>
      </c>
      <c r="H748" s="35">
        <v>17</v>
      </c>
      <c r="I748" s="39">
        <f t="shared" si="66"/>
        <v>2.41</v>
      </c>
      <c r="J748" s="39">
        <f t="shared" si="67"/>
        <v>2.89</v>
      </c>
      <c r="K748" s="39">
        <f t="shared" si="70"/>
        <v>2.41</v>
      </c>
      <c r="L748" s="39">
        <f t="shared" si="71"/>
        <v>2.89</v>
      </c>
      <c r="M748" s="6">
        <f t="shared" si="68"/>
        <v>1.1004566210045663</v>
      </c>
      <c r="N748" s="27">
        <v>2.4089999999999998</v>
      </c>
      <c r="O748" s="27">
        <f t="shared" si="69"/>
        <v>2.19</v>
      </c>
      <c r="P748" s="6">
        <v>2.19</v>
      </c>
      <c r="Q748" s="6">
        <v>2.63</v>
      </c>
      <c r="R748" s="6">
        <v>2.4089999999999998</v>
      </c>
    </row>
    <row r="749" spans="1:18">
      <c r="A749" s="33" t="str">
        <f>'[1]Кальк (единичное)'!A762</f>
        <v>6.1.3.</v>
      </c>
      <c r="B749" s="38" t="str">
        <f>'[1]Кальк (единичное)'!B762</f>
        <v>методы контроля дезинфицирующих средств:</v>
      </c>
      <c r="C749" s="47"/>
      <c r="D749" s="33">
        <f>'[1]Кальк (единичное)'!L762</f>
        <v>0</v>
      </c>
      <c r="E749" s="33">
        <f>'[1]Кальк (единичное)'!M762</f>
        <v>0</v>
      </c>
      <c r="F749" s="33">
        <f>'[1]Кальк (последующее)'!L727</f>
        <v>0</v>
      </c>
      <c r="G749" s="40">
        <f>'[1]Кальк (последующее)'!M727</f>
        <v>0</v>
      </c>
      <c r="H749" s="35"/>
      <c r="I749" s="39">
        <f t="shared" si="66"/>
        <v>0</v>
      </c>
      <c r="J749" s="39">
        <f t="shared" si="67"/>
        <v>0</v>
      </c>
      <c r="K749" s="39">
        <f t="shared" si="70"/>
        <v>0</v>
      </c>
      <c r="L749" s="39">
        <f t="shared" si="71"/>
        <v>0</v>
      </c>
      <c r="M749" s="6" t="e">
        <f t="shared" si="68"/>
        <v>#DIV/0!</v>
      </c>
      <c r="N749" s="27">
        <v>0</v>
      </c>
      <c r="O749" s="27" t="e">
        <f t="shared" si="69"/>
        <v>#DIV/0!</v>
      </c>
      <c r="P749" s="6">
        <v>0</v>
      </c>
      <c r="Q749" s="6">
        <v>0</v>
      </c>
      <c r="R749" s="6">
        <v>0</v>
      </c>
    </row>
    <row r="750" spans="1:18" ht="33">
      <c r="A750" s="33" t="str">
        <f>'[1]Кальк (единичное)'!A763</f>
        <v>6.1.3.1</v>
      </c>
      <c r="B750" s="38" t="str">
        <f>'[1]Кальк (единичное)'!B763</f>
        <v xml:space="preserve">определение антимикробной эффективности в качественном эксперименте с суспензией </v>
      </c>
      <c r="C750" s="47"/>
      <c r="D750" s="33">
        <f>'[1]Кальк (единичное)'!L763</f>
        <v>3.24</v>
      </c>
      <c r="E750" s="33">
        <f>'[1]Кальк (единичное)'!M763</f>
        <v>3.89</v>
      </c>
      <c r="F750" s="33">
        <f>'[1]Кальк (последующее)'!L728</f>
        <v>2.6</v>
      </c>
      <c r="G750" s="40">
        <f>'[1]Кальк (последующее)'!M728</f>
        <v>3.12</v>
      </c>
      <c r="H750" s="35"/>
      <c r="I750" s="39">
        <f t="shared" si="66"/>
        <v>3.24</v>
      </c>
      <c r="J750" s="39">
        <f t="shared" si="67"/>
        <v>3.89</v>
      </c>
      <c r="K750" s="39">
        <f t="shared" si="70"/>
        <v>2.6</v>
      </c>
      <c r="L750" s="39">
        <f t="shared" si="71"/>
        <v>3.12</v>
      </c>
      <c r="M750" s="6">
        <f t="shared" si="68"/>
        <v>1</v>
      </c>
      <c r="N750" s="27">
        <v>3.5640000000000001</v>
      </c>
      <c r="O750" s="27">
        <f t="shared" si="69"/>
        <v>3.24</v>
      </c>
      <c r="P750" s="6">
        <v>3.24</v>
      </c>
      <c r="Q750" s="6">
        <v>3.89</v>
      </c>
      <c r="R750" s="6">
        <v>3.5640000000000001</v>
      </c>
    </row>
    <row r="751" spans="1:18" ht="49.5">
      <c r="A751" s="33" t="str">
        <f>'[1]Кальк (единичное)'!A764</f>
        <v>6.2.</v>
      </c>
      <c r="B751" s="38" t="str">
        <f>'[1]Кальк (единичное)'!B764</f>
        <v>паразитологические и энтомологические исследования продукции и факторов среды обитания:</v>
      </c>
      <c r="C751" s="47"/>
      <c r="D751" s="33">
        <f>'[1]Кальк (единичное)'!L764</f>
        <v>0</v>
      </c>
      <c r="E751" s="33">
        <f>'[1]Кальк (единичное)'!M764</f>
        <v>0</v>
      </c>
      <c r="F751" s="33">
        <f>'[1]Кальк (последующее)'!L729</f>
        <v>0</v>
      </c>
      <c r="G751" s="40">
        <f>'[1]Кальк (последующее)'!M729</f>
        <v>0</v>
      </c>
      <c r="H751" s="35"/>
      <c r="I751" s="39">
        <f t="shared" si="66"/>
        <v>0</v>
      </c>
      <c r="J751" s="39">
        <f t="shared" si="67"/>
        <v>0</v>
      </c>
      <c r="K751" s="39">
        <f t="shared" si="70"/>
        <v>0</v>
      </c>
      <c r="L751" s="39">
        <f t="shared" si="71"/>
        <v>0</v>
      </c>
      <c r="M751" s="6" t="e">
        <f t="shared" si="68"/>
        <v>#DIV/0!</v>
      </c>
      <c r="N751" s="27">
        <v>0</v>
      </c>
      <c r="O751" s="27" t="e">
        <f t="shared" si="69"/>
        <v>#DIV/0!</v>
      </c>
      <c r="P751" s="6">
        <v>0</v>
      </c>
      <c r="Q751" s="6">
        <v>0</v>
      </c>
      <c r="R751" s="6">
        <v>0</v>
      </c>
    </row>
    <row r="752" spans="1:18" ht="33">
      <c r="A752" s="33" t="str">
        <f>'[1]Кальк (единичное)'!A765</f>
        <v>6.2.1.</v>
      </c>
      <c r="B752" s="38" t="str">
        <f>'[1]Кальк (единичное)'!B765</f>
        <v>паразитологические методы исследования продукции и факторов среды обитания:</v>
      </c>
      <c r="C752" s="47"/>
      <c r="D752" s="33">
        <f>'[1]Кальк (единичное)'!L765</f>
        <v>0</v>
      </c>
      <c r="E752" s="33">
        <f>'[1]Кальк (единичное)'!M765</f>
        <v>0</v>
      </c>
      <c r="F752" s="33">
        <f>'[1]Кальк (последующее)'!L730</f>
        <v>0</v>
      </c>
      <c r="G752" s="40">
        <f>'[1]Кальк (последующее)'!M730</f>
        <v>0</v>
      </c>
      <c r="H752" s="35"/>
      <c r="I752" s="39">
        <f t="shared" si="66"/>
        <v>0</v>
      </c>
      <c r="J752" s="39">
        <f t="shared" si="67"/>
        <v>0</v>
      </c>
      <c r="K752" s="39">
        <f t="shared" si="70"/>
        <v>0</v>
      </c>
      <c r="L752" s="39">
        <f t="shared" si="71"/>
        <v>0</v>
      </c>
      <c r="M752" s="6" t="e">
        <f t="shared" si="68"/>
        <v>#DIV/0!</v>
      </c>
      <c r="N752" s="27">
        <v>0</v>
      </c>
      <c r="O752" s="27" t="e">
        <f t="shared" si="69"/>
        <v>#DIV/0!</v>
      </c>
      <c r="P752" s="6">
        <v>0</v>
      </c>
      <c r="Q752" s="6">
        <v>0</v>
      </c>
      <c r="R752" s="6">
        <v>0</v>
      </c>
    </row>
    <row r="753" spans="1:18" ht="33">
      <c r="A753" s="33" t="str">
        <f>'[1]Кальк (единичное)'!A766</f>
        <v>6.2.1.1</v>
      </c>
      <c r="B753" s="38" t="str">
        <f>'[1]Кальк (единичное)'!B766</f>
        <v>исследование морской рыбы и рыбной продукции (25 экземпляров)</v>
      </c>
      <c r="C753" s="47" t="str">
        <f>'[2]Кальк (единичное)'!N647</f>
        <v>исследование</v>
      </c>
      <c r="D753" s="33">
        <f>'[1]Кальк (единичное)'!L766</f>
        <v>26.96</v>
      </c>
      <c r="E753" s="33">
        <f>'[1]Кальк (единичное)'!M766</f>
        <v>32.35</v>
      </c>
      <c r="F753" s="33">
        <f>'[1]Кальк (последующее)'!L731</f>
        <v>26.96</v>
      </c>
      <c r="G753" s="40">
        <f>'[1]Кальк (последующее)'!M731</f>
        <v>32.35</v>
      </c>
      <c r="H753" s="35">
        <v>55</v>
      </c>
      <c r="I753" s="39">
        <f t="shared" si="66"/>
        <v>12.13</v>
      </c>
      <c r="J753" s="39">
        <f t="shared" si="67"/>
        <v>14.56</v>
      </c>
      <c r="K753" s="39">
        <f t="shared" si="70"/>
        <v>12.13</v>
      </c>
      <c r="L753" s="39">
        <f t="shared" si="71"/>
        <v>14.56</v>
      </c>
      <c r="M753" s="6">
        <f t="shared" si="68"/>
        <v>1.1252319109461968</v>
      </c>
      <c r="N753" s="27">
        <v>6.82</v>
      </c>
      <c r="O753" s="27">
        <f t="shared" si="69"/>
        <v>10.78</v>
      </c>
      <c r="P753" s="6">
        <v>10.78</v>
      </c>
      <c r="Q753" s="6">
        <v>12.94</v>
      </c>
      <c r="R753" s="6">
        <v>11.858000000000001</v>
      </c>
    </row>
    <row r="754" spans="1:18" ht="33">
      <c r="A754" s="33" t="str">
        <f>'[1]Кальк (единичное)'!A767</f>
        <v>6.2.1.2.</v>
      </c>
      <c r="B754" s="38" t="str">
        <f>'[1]Кальк (единичное)'!B767</f>
        <v>определение жизнеспособности личинок гельминтов, опасных для человека</v>
      </c>
      <c r="C754" s="47" t="str">
        <f>'[2]Кальк (единичное)'!N648</f>
        <v>исследование</v>
      </c>
      <c r="D754" s="33">
        <f>'[1]Кальк (единичное)'!L767</f>
        <v>7.57</v>
      </c>
      <c r="E754" s="33">
        <f>'[1]Кальк (единичное)'!M767</f>
        <v>9.08</v>
      </c>
      <c r="F754" s="33">
        <f>'[1]Кальк (последующее)'!L732</f>
        <v>7.57</v>
      </c>
      <c r="G754" s="40">
        <f>'[1]Кальк (последующее)'!M732</f>
        <v>9.08</v>
      </c>
      <c r="H754" s="35">
        <v>43</v>
      </c>
      <c r="I754" s="39">
        <f t="shared" si="66"/>
        <v>4.3099999999999996</v>
      </c>
      <c r="J754" s="39">
        <f t="shared" si="67"/>
        <v>5.17</v>
      </c>
      <c r="K754" s="39">
        <f t="shared" si="70"/>
        <v>4.3099999999999996</v>
      </c>
      <c r="L754" s="39">
        <f t="shared" si="71"/>
        <v>5.17</v>
      </c>
      <c r="M754" s="6">
        <f t="shared" si="68"/>
        <v>1.0939086294416243</v>
      </c>
      <c r="N754" s="27">
        <v>3.2450000000000001</v>
      </c>
      <c r="O754" s="27">
        <f t="shared" si="69"/>
        <v>3.94</v>
      </c>
      <c r="P754" s="6">
        <v>3.94</v>
      </c>
      <c r="Q754" s="6">
        <v>4.7300000000000004</v>
      </c>
      <c r="R754" s="6">
        <v>4.3339999999999996</v>
      </c>
    </row>
    <row r="755" spans="1:18" ht="49.5">
      <c r="A755" s="33" t="str">
        <f>'[1]Кальк (единичное)'!A768</f>
        <v>6.2.1.3.</v>
      </c>
      <c r="B755" s="38" t="str">
        <f>'[1]Кальк (единичное)'!B768</f>
        <v>исследование рыбы пресных водоемов на зараженность плероцеркоидами дифиллоботриид (25 экземпляров</v>
      </c>
      <c r="C755" s="47" t="str">
        <f>'[2]Кальк (единичное)'!N649</f>
        <v>исследование</v>
      </c>
      <c r="D755" s="33">
        <f>'[1]Кальк (единичное)'!L768</f>
        <v>17.62</v>
      </c>
      <c r="E755" s="33">
        <f>'[1]Кальк (единичное)'!M768</f>
        <v>21.14</v>
      </c>
      <c r="F755" s="33">
        <f>'[1]Кальк (последующее)'!L733</f>
        <v>17.62</v>
      </c>
      <c r="G755" s="40">
        <f>'[1]Кальк (последующее)'!M733</f>
        <v>21.14</v>
      </c>
      <c r="H755" s="35">
        <v>46</v>
      </c>
      <c r="I755" s="39">
        <f t="shared" si="66"/>
        <v>9.51</v>
      </c>
      <c r="J755" s="39">
        <f t="shared" si="67"/>
        <v>11.41</v>
      </c>
      <c r="K755" s="39">
        <f t="shared" si="70"/>
        <v>9.51</v>
      </c>
      <c r="L755" s="39">
        <f t="shared" si="71"/>
        <v>11.41</v>
      </c>
      <c r="M755" s="6">
        <f t="shared" si="68"/>
        <v>1.1241134751773048</v>
      </c>
      <c r="N755" s="27">
        <v>7.37</v>
      </c>
      <c r="O755" s="27">
        <f t="shared" si="69"/>
        <v>8.4600000000000009</v>
      </c>
      <c r="P755" s="6">
        <v>8.4600000000000009</v>
      </c>
      <c r="Q755" s="6">
        <v>10.15</v>
      </c>
      <c r="R755" s="6">
        <v>9.3059999999999992</v>
      </c>
    </row>
    <row r="756" spans="1:18" ht="49.5">
      <c r="A756" s="33" t="str">
        <f>'[1]Кальк (единичное)'!A769</f>
        <v>6.2.1.4.</v>
      </c>
      <c r="B756" s="38" t="str">
        <f>'[1]Кальк (единичное)'!B769</f>
        <v>исследование рыбы пресных водоемов на зараженность метацеркариями описторхиса (25 экземпляров</v>
      </c>
      <c r="C756" s="47" t="str">
        <f>'[2]Кальк (единичное)'!N650</f>
        <v>исследование</v>
      </c>
      <c r="D756" s="33">
        <f>'[1]Кальк (единичное)'!L769</f>
        <v>6.17</v>
      </c>
      <c r="E756" s="33">
        <f>'[1]Кальк (единичное)'!M769</f>
        <v>7.4</v>
      </c>
      <c r="F756" s="33">
        <f>'[1]Кальк (последующее)'!L734</f>
        <v>6.17</v>
      </c>
      <c r="G756" s="40">
        <f>'[1]Кальк (последующее)'!M734</f>
        <v>7.4</v>
      </c>
      <c r="H756" s="35">
        <v>37</v>
      </c>
      <c r="I756" s="39">
        <f t="shared" si="66"/>
        <v>3.89</v>
      </c>
      <c r="J756" s="39">
        <f t="shared" si="67"/>
        <v>4.67</v>
      </c>
      <c r="K756" s="39">
        <f t="shared" si="70"/>
        <v>3.89</v>
      </c>
      <c r="L756" s="39">
        <f t="shared" si="71"/>
        <v>4.67</v>
      </c>
      <c r="M756" s="6">
        <f t="shared" si="68"/>
        <v>1.1051136363636365</v>
      </c>
      <c r="N756" s="27">
        <v>3.6629999999999998</v>
      </c>
      <c r="O756" s="27">
        <f t="shared" si="69"/>
        <v>3.5199999999999996</v>
      </c>
      <c r="P756" s="6">
        <v>3.52</v>
      </c>
      <c r="Q756" s="6">
        <v>4.22</v>
      </c>
      <c r="R756" s="6">
        <v>3.8719999999999999</v>
      </c>
    </row>
    <row r="757" spans="1:18" ht="33">
      <c r="A757" s="33" t="str">
        <f>'[1]Кальк (единичное)'!A770</f>
        <v>6.2.1.5.</v>
      </c>
      <c r="B757" s="38" t="str">
        <f>'[1]Кальк (единичное)'!B770</f>
        <v>методы определения жизнеспособности метацеркариев</v>
      </c>
      <c r="C757" s="47" t="s">
        <v>86</v>
      </c>
      <c r="D757" s="33">
        <f>'[1]Кальк (единичное)'!L770</f>
        <v>1.25</v>
      </c>
      <c r="E757" s="33">
        <f>'[1]Кальк (единичное)'!M770</f>
        <v>1.5</v>
      </c>
      <c r="F757" s="33">
        <f>'[1]Кальк (последующее)'!L735</f>
        <v>1.25</v>
      </c>
      <c r="G757" s="40">
        <f>'[1]Кальк (последующее)'!M735</f>
        <v>1.5</v>
      </c>
      <c r="H757" s="35"/>
      <c r="I757" s="39">
        <f t="shared" si="66"/>
        <v>1.25</v>
      </c>
      <c r="J757" s="39">
        <f t="shared" si="67"/>
        <v>1.5</v>
      </c>
      <c r="K757" s="39">
        <f t="shared" si="70"/>
        <v>1.25</v>
      </c>
      <c r="L757" s="39">
        <f t="shared" si="71"/>
        <v>1.5</v>
      </c>
      <c r="M757" s="6">
        <f t="shared" si="68"/>
        <v>1</v>
      </c>
      <c r="N757" s="27">
        <v>1.1879999999999999</v>
      </c>
      <c r="O757" s="27">
        <f t="shared" si="69"/>
        <v>1.25</v>
      </c>
      <c r="P757" s="6">
        <v>1.25</v>
      </c>
      <c r="Q757" s="6">
        <v>1.5</v>
      </c>
      <c r="R757" s="6">
        <v>1.375</v>
      </c>
    </row>
    <row r="758" spans="1:18" ht="66">
      <c r="A758" s="33" t="str">
        <f>'[1]Кальк (единичное)'!A771</f>
        <v>6.2.1.6.</v>
      </c>
      <c r="B758" s="38" t="str">
        <f>'[1]Кальк (единичное)'!B771</f>
        <v>исследование 1 пробы сточной воды (экспресс-метод, с использованием концентратора гидробиологического) на яйца гельминтов, цисты лямблий, ооцисты криптоспоридий</v>
      </c>
      <c r="C758" s="47" t="s">
        <v>86</v>
      </c>
      <c r="D758" s="33">
        <f>'[1]Кальк (единичное)'!L771</f>
        <v>11.99</v>
      </c>
      <c r="E758" s="33">
        <f>'[1]Кальк (единичное)'!M771</f>
        <v>14.39</v>
      </c>
      <c r="F758" s="33">
        <f>'[1]Кальк (последующее)'!L736</f>
        <v>11.99</v>
      </c>
      <c r="G758" s="40">
        <f>'[1]Кальк (последующее)'!M736</f>
        <v>14.39</v>
      </c>
      <c r="H758" s="35">
        <v>39</v>
      </c>
      <c r="I758" s="39">
        <f t="shared" si="66"/>
        <v>7.31</v>
      </c>
      <c r="J758" s="39">
        <f t="shared" si="67"/>
        <v>8.77</v>
      </c>
      <c r="K758" s="39">
        <f t="shared" si="70"/>
        <v>7.31</v>
      </c>
      <c r="L758" s="39">
        <f t="shared" si="71"/>
        <v>8.77</v>
      </c>
      <c r="M758" s="6">
        <f t="shared" si="68"/>
        <v>1.0894187779433679</v>
      </c>
      <c r="N758" s="27">
        <v>7.117</v>
      </c>
      <c r="O758" s="27">
        <f t="shared" si="69"/>
        <v>6.7100000000000009</v>
      </c>
      <c r="P758" s="6">
        <v>6.71</v>
      </c>
      <c r="Q758" s="6">
        <v>8.0500000000000007</v>
      </c>
      <c r="R758" s="6">
        <v>7.3810000000000002</v>
      </c>
    </row>
    <row r="759" spans="1:18" ht="99">
      <c r="A759" s="33" t="str">
        <f>'[1]Кальк (единичное)'!A772</f>
        <v>6.2.1.7</v>
      </c>
      <c r="B759" s="38" t="str">
        <f>'[1]Кальк (единичное)'!B772</f>
        <v>исследование 1 пробы питьевой воды, воды открытых водоемов, плавательных бассейнов (экспресс-метод, с использованием концентратора гидробиологического) на яйца гельминтов, цисты лямблий, ооцисты криптоспоридий</v>
      </c>
      <c r="C759" s="47" t="s">
        <v>86</v>
      </c>
      <c r="D759" s="33">
        <f>'[1]Кальк (единичное)'!L772</f>
        <v>11.99</v>
      </c>
      <c r="E759" s="33">
        <f>'[1]Кальк (единичное)'!M772</f>
        <v>14.39</v>
      </c>
      <c r="F759" s="33">
        <f>'[1]Кальк (последующее)'!L737</f>
        <v>11.99</v>
      </c>
      <c r="G759" s="40">
        <f>'[1]Кальк (последующее)'!M737</f>
        <v>14.39</v>
      </c>
      <c r="H759" s="35">
        <v>33</v>
      </c>
      <c r="I759" s="39">
        <f t="shared" si="66"/>
        <v>8.0299999999999994</v>
      </c>
      <c r="J759" s="39">
        <f t="shared" si="67"/>
        <v>9.64</v>
      </c>
      <c r="K759" s="39">
        <f t="shared" si="70"/>
        <v>8.0299999999999994</v>
      </c>
      <c r="L759" s="39">
        <f t="shared" si="71"/>
        <v>9.64</v>
      </c>
      <c r="M759" s="6">
        <f t="shared" si="68"/>
        <v>1.08955223880597</v>
      </c>
      <c r="N759" s="27">
        <v>8.1069999999999993</v>
      </c>
      <c r="O759" s="27">
        <f t="shared" si="69"/>
        <v>7.370000000000001</v>
      </c>
      <c r="P759" s="6">
        <v>7.37</v>
      </c>
      <c r="Q759" s="6">
        <v>8.84</v>
      </c>
      <c r="R759" s="6">
        <v>8.1069999999999993</v>
      </c>
    </row>
    <row r="760" spans="1:18" ht="82.5">
      <c r="A760" s="33" t="str">
        <f>'[1]Кальк (единичное)'!A773</f>
        <v>6.2.1.8</v>
      </c>
      <c r="B760" s="38" t="str">
        <f>'[1]Кальк (единичное)'!B773</f>
        <v>исследование 1 пробы осадков сточных вод, иловых площадок, почвы (экспресс-метод с использованием концентратора гидробиологического) на яйца гельминтов, цисты лямблий, ооцисты криптоспоридий</v>
      </c>
      <c r="C760" s="47" t="s">
        <v>86</v>
      </c>
      <c r="D760" s="33">
        <f>'[1]Кальк (единичное)'!L773</f>
        <v>12.87</v>
      </c>
      <c r="E760" s="33">
        <f>'[1]Кальк (единичное)'!M773</f>
        <v>15.44</v>
      </c>
      <c r="F760" s="33">
        <f>'[1]Кальк (последующее)'!L738</f>
        <v>12.87</v>
      </c>
      <c r="G760" s="40">
        <f>'[1]Кальк (последующее)'!M738</f>
        <v>15.44</v>
      </c>
      <c r="H760" s="35">
        <v>47</v>
      </c>
      <c r="I760" s="39">
        <f t="shared" si="66"/>
        <v>6.82</v>
      </c>
      <c r="J760" s="39">
        <f t="shared" si="67"/>
        <v>8.18</v>
      </c>
      <c r="K760" s="39">
        <f t="shared" si="70"/>
        <v>6.82</v>
      </c>
      <c r="L760" s="39">
        <f t="shared" si="71"/>
        <v>8.18</v>
      </c>
      <c r="M760" s="6">
        <f t="shared" si="68"/>
        <v>1.1035598705501619</v>
      </c>
      <c r="N760" s="27">
        <v>6.226</v>
      </c>
      <c r="O760" s="27">
        <f t="shared" si="69"/>
        <v>6.18</v>
      </c>
      <c r="P760" s="6">
        <v>6.18</v>
      </c>
      <c r="Q760" s="6">
        <v>7.42</v>
      </c>
      <c r="R760" s="6">
        <v>6.798</v>
      </c>
    </row>
    <row r="761" spans="1:18" ht="99">
      <c r="A761" s="33" t="str">
        <f>'[1]Кальк (единичное)'!A774</f>
        <v>6.2.1.9.</v>
      </c>
      <c r="B761" s="38" t="str">
        <f>'[1]Кальк (единичное)'!B774</f>
        <v>исследование 1 пробы овощей, фруктов, зелени и продуктов их переработки (экспресс-метод с использованием концентратора гидробиологического и другие методы) на яйца гельминтов, цисты лямблий, ооцисты криптоспоридий</v>
      </c>
      <c r="C761" s="47" t="str">
        <f>'[2]Кальк (единичное)'!N655</f>
        <v>исследование</v>
      </c>
      <c r="D761" s="33">
        <f>'[1]Кальк (единичное)'!L774</f>
        <v>11.99</v>
      </c>
      <c r="E761" s="33">
        <f>'[1]Кальк (единичное)'!M774</f>
        <v>14.39</v>
      </c>
      <c r="F761" s="33">
        <f>'[1]Кальк (последующее)'!L739</f>
        <v>11.99</v>
      </c>
      <c r="G761" s="40">
        <f>'[1]Кальк (последующее)'!M739</f>
        <v>14.39</v>
      </c>
      <c r="H761" s="35">
        <v>46</v>
      </c>
      <c r="I761" s="39">
        <f t="shared" si="66"/>
        <v>6.47</v>
      </c>
      <c r="J761" s="39">
        <f t="shared" si="67"/>
        <v>7.76</v>
      </c>
      <c r="K761" s="39">
        <f t="shared" si="70"/>
        <v>6.47</v>
      </c>
      <c r="L761" s="39">
        <f t="shared" si="71"/>
        <v>7.76</v>
      </c>
      <c r="M761" s="6">
        <f t="shared" si="68"/>
        <v>1.1232638888888888</v>
      </c>
      <c r="N761" s="27">
        <v>5.6760000000000002</v>
      </c>
      <c r="O761" s="27">
        <f t="shared" si="69"/>
        <v>5.76</v>
      </c>
      <c r="P761" s="6">
        <v>5.76</v>
      </c>
      <c r="Q761" s="6">
        <v>6.91</v>
      </c>
      <c r="R761" s="6">
        <v>6.3360000000000003</v>
      </c>
    </row>
    <row r="762" spans="1:18" ht="33">
      <c r="A762" s="33" t="str">
        <f>'[1]Кальк (единичное)'!A775</f>
        <v>6.2.1.10</v>
      </c>
      <c r="B762" s="38" t="str">
        <f>'[1]Кальк (единичное)'!B775</f>
        <v>исследование столовой травы, зелени на личинки гельминтов (метод Бермана)</v>
      </c>
      <c r="C762" s="47" t="str">
        <f>'[2]Кальк (единичное)'!N656</f>
        <v>исследование</v>
      </c>
      <c r="D762" s="33">
        <f>'[1]Кальк (единичное)'!L775</f>
        <v>9.35</v>
      </c>
      <c r="E762" s="33">
        <f>'[1]Кальк (единичное)'!M775</f>
        <v>11.22</v>
      </c>
      <c r="F762" s="33">
        <f>'[1]Кальк (последующее)'!L740</f>
        <v>9.35</v>
      </c>
      <c r="G762" s="40">
        <f>'[1]Кальк (последующее)'!M740</f>
        <v>11.22</v>
      </c>
      <c r="H762" s="35">
        <v>50</v>
      </c>
      <c r="I762" s="39">
        <f t="shared" si="66"/>
        <v>4.68</v>
      </c>
      <c r="J762" s="39">
        <f t="shared" si="67"/>
        <v>5.62</v>
      </c>
      <c r="K762" s="39">
        <f t="shared" si="70"/>
        <v>4.68</v>
      </c>
      <c r="L762" s="39">
        <f t="shared" si="71"/>
        <v>5.62</v>
      </c>
      <c r="M762" s="6">
        <f t="shared" si="68"/>
        <v>1.1386861313868613</v>
      </c>
      <c r="N762" s="27">
        <v>2.7719999999999998</v>
      </c>
      <c r="O762" s="27">
        <f t="shared" si="69"/>
        <v>4.1100000000000003</v>
      </c>
      <c r="P762" s="6">
        <v>4.1100000000000003</v>
      </c>
      <c r="Q762" s="6">
        <v>4.93</v>
      </c>
      <c r="R762" s="6">
        <v>4.5209999999999999</v>
      </c>
    </row>
    <row r="763" spans="1:18" ht="49.5">
      <c r="A763" s="33" t="str">
        <f>'[1]Кальк (единичное)'!A776</f>
        <v>6.2.1.11.</v>
      </c>
      <c r="B763" s="38" t="str">
        <f>'[1]Кальк (единичное)'!B776</f>
        <v>исследование 1 пробы почвы на яйца и личинки гельминтов методом ИМП и ТМ (усовершенствованный)</v>
      </c>
      <c r="C763" s="47" t="str">
        <f>'[2]Кальк (единичное)'!N657</f>
        <v>исследование</v>
      </c>
      <c r="D763" s="33">
        <f>'[1]Кальк (единичное)'!L776</f>
        <v>13.6</v>
      </c>
      <c r="E763" s="33">
        <f>'[1]Кальк (единичное)'!M776</f>
        <v>16.32</v>
      </c>
      <c r="F763" s="33">
        <f>'[1]Кальк (последующее)'!L741</f>
        <v>13.6</v>
      </c>
      <c r="G763" s="40">
        <f>'[1]Кальк (последующее)'!M741</f>
        <v>16.32</v>
      </c>
      <c r="H763" s="77">
        <v>42</v>
      </c>
      <c r="I763" s="39">
        <f t="shared" si="66"/>
        <v>7.89</v>
      </c>
      <c r="J763" s="39">
        <f t="shared" si="67"/>
        <v>9.4700000000000006</v>
      </c>
      <c r="K763" s="39">
        <f t="shared" si="70"/>
        <v>7.89</v>
      </c>
      <c r="L763" s="39">
        <f t="shared" si="71"/>
        <v>9.4700000000000006</v>
      </c>
      <c r="M763" s="6">
        <f t="shared" si="68"/>
        <v>1.0943134535367545</v>
      </c>
      <c r="N763" s="27">
        <v>7.3259999999999996</v>
      </c>
      <c r="O763" s="27">
        <f t="shared" si="69"/>
        <v>7.21</v>
      </c>
      <c r="P763" s="6">
        <v>7.21</v>
      </c>
      <c r="Q763" s="6">
        <v>8.65</v>
      </c>
      <c r="R763" s="6">
        <v>7.931</v>
      </c>
    </row>
    <row r="764" spans="1:18" ht="49.5">
      <c r="A764" s="33" t="str">
        <f>'[1]Кальк (единичное)'!A777</f>
        <v>6.2.1.12.</v>
      </c>
      <c r="B764" s="38" t="str">
        <f>'[1]Кальк (единичное)'!B777</f>
        <v>исследование смывов с предметов обихода на яйца и личинки гельминтов, цисты патогенных простейших</v>
      </c>
      <c r="C764" s="47" t="str">
        <f>'[2]Кальк (единичное)'!N658</f>
        <v>Исследование</v>
      </c>
      <c r="D764" s="33">
        <f>'[1]Кальк (единичное)'!L777</f>
        <v>3.42</v>
      </c>
      <c r="E764" s="33">
        <f>'[1]Кальк (единичное)'!M777</f>
        <v>4.0999999999999996</v>
      </c>
      <c r="F764" s="33">
        <f>'[1]Кальк (последующее)'!L742</f>
        <v>3.42</v>
      </c>
      <c r="G764" s="40">
        <f>'[1]Кальк (последующее)'!M742</f>
        <v>4.0999999999999996</v>
      </c>
      <c r="H764" s="35">
        <v>22</v>
      </c>
      <c r="I764" s="39">
        <f t="shared" si="66"/>
        <v>2.67</v>
      </c>
      <c r="J764" s="39">
        <f t="shared" si="67"/>
        <v>3.2</v>
      </c>
      <c r="K764" s="39">
        <f t="shared" si="70"/>
        <v>2.67</v>
      </c>
      <c r="L764" s="39">
        <f t="shared" si="71"/>
        <v>3.2</v>
      </c>
      <c r="M764" s="6">
        <f t="shared" si="68"/>
        <v>1.0987654320987654</v>
      </c>
      <c r="N764" s="27">
        <v>2.5960000000000001</v>
      </c>
      <c r="O764" s="27">
        <f t="shared" si="69"/>
        <v>2.4300000000000002</v>
      </c>
      <c r="P764" s="6">
        <v>2.4300000000000002</v>
      </c>
      <c r="Q764" s="6">
        <v>2.92</v>
      </c>
      <c r="R764" s="6">
        <v>2.673</v>
      </c>
    </row>
    <row r="765" spans="1:18">
      <c r="A765" s="33" t="str">
        <f>'[1]Кальк (единичное)'!A778</f>
        <v>6.2.2.</v>
      </c>
      <c r="B765" s="38" t="str">
        <f>'[1]Кальк (единичное)'!B778</f>
        <v>энтомологические исследования:</v>
      </c>
      <c r="C765" s="47"/>
      <c r="D765" s="33">
        <f>'[1]Кальк (единичное)'!L778</f>
        <v>0</v>
      </c>
      <c r="E765" s="33">
        <f>'[1]Кальк (единичное)'!M778</f>
        <v>0</v>
      </c>
      <c r="F765" s="33">
        <f>'[1]Кальк (последующее)'!L743</f>
        <v>0</v>
      </c>
      <c r="G765" s="40">
        <f>'[1]Кальк (последующее)'!M743</f>
        <v>0</v>
      </c>
      <c r="H765" s="35"/>
      <c r="I765" s="39">
        <f t="shared" si="66"/>
        <v>0</v>
      </c>
      <c r="J765" s="39">
        <f t="shared" si="67"/>
        <v>0</v>
      </c>
      <c r="K765" s="39">
        <f t="shared" si="70"/>
        <v>0</v>
      </c>
      <c r="L765" s="39">
        <f t="shared" si="71"/>
        <v>0</v>
      </c>
      <c r="M765" s="6" t="e">
        <f t="shared" si="68"/>
        <v>#DIV/0!</v>
      </c>
      <c r="N765" s="27">
        <v>0</v>
      </c>
      <c r="O765" s="27" t="e">
        <f t="shared" si="69"/>
        <v>#DIV/0!</v>
      </c>
      <c r="P765" s="6">
        <v>0</v>
      </c>
      <c r="Q765" s="6">
        <v>0</v>
      </c>
      <c r="R765" s="6">
        <v>0</v>
      </c>
    </row>
    <row r="766" spans="1:18" ht="36.75" customHeight="1">
      <c r="A766" s="33" t="str">
        <f>'[1]Кальк (единичное)'!A779</f>
        <v>6.2.2.1.</v>
      </c>
      <c r="B766" s="38" t="str">
        <f>'[1]Кальк (единичное)'!B779</f>
        <v>исследование иксодовых клещей на Лайм-боррелиоз методом светопольной микроскопии</v>
      </c>
      <c r="C766" s="47" t="str">
        <f>'[2]Кальк (единичное)'!N660</f>
        <v>исследование</v>
      </c>
      <c r="D766" s="33">
        <f>'[1]Кальк (единичное)'!L779</f>
        <v>9.19</v>
      </c>
      <c r="E766" s="33">
        <f>'[1]Кальк (единичное)'!M779</f>
        <v>11.03</v>
      </c>
      <c r="F766" s="33">
        <f>'[1]Кальк (последующее)'!L744</f>
        <v>9.19</v>
      </c>
      <c r="G766" s="40">
        <f>'[1]Кальк (последующее)'!M744</f>
        <v>11.03</v>
      </c>
      <c r="H766" s="35">
        <v>41</v>
      </c>
      <c r="I766" s="39">
        <f t="shared" si="66"/>
        <v>5.42</v>
      </c>
      <c r="J766" s="39">
        <f t="shared" si="67"/>
        <v>6.5</v>
      </c>
      <c r="K766" s="39">
        <f t="shared" si="70"/>
        <v>5.42</v>
      </c>
      <c r="L766" s="39">
        <f t="shared" si="71"/>
        <v>6.5</v>
      </c>
      <c r="M766" s="6">
        <f t="shared" si="68"/>
        <v>1.092741935483871</v>
      </c>
      <c r="N766" s="27">
        <v>4.2460000000000004</v>
      </c>
      <c r="O766" s="27">
        <f t="shared" si="69"/>
        <v>4.96</v>
      </c>
      <c r="P766" s="6">
        <v>4.96</v>
      </c>
      <c r="Q766" s="6">
        <v>5.95</v>
      </c>
      <c r="R766" s="6">
        <v>5.4560000000000004</v>
      </c>
    </row>
    <row r="767" spans="1:18" ht="49.5">
      <c r="A767" s="33" t="str">
        <f>'[1]Кальк (единичное)'!A780</f>
        <v>6.2.2.2.</v>
      </c>
      <c r="B767" s="38" t="str">
        <f>'[1]Кальк (единичное)'!B780</f>
        <v>исследование иксодовых клещей на Лайм-боррелиоз методом реакции непрямой иммунофлюоресценции (далее – РНИФ)</v>
      </c>
      <c r="C767" s="47" t="str">
        <f>'[2]Кальк (единичное)'!N661</f>
        <v>исследование</v>
      </c>
      <c r="D767" s="33">
        <f>'[1]Кальк (единичное)'!L780</f>
        <v>11.08</v>
      </c>
      <c r="E767" s="33">
        <f>'[1]Кальк (единичное)'!M780</f>
        <v>13.3</v>
      </c>
      <c r="F767" s="33">
        <f>'[1]Кальк (последующее)'!L745</f>
        <v>11.08</v>
      </c>
      <c r="G767" s="40">
        <f>'[1]Кальк (последующее)'!M745</f>
        <v>13.3</v>
      </c>
      <c r="H767" s="35">
        <v>18</v>
      </c>
      <c r="I767" s="39">
        <f t="shared" si="66"/>
        <v>9.09</v>
      </c>
      <c r="J767" s="39">
        <f t="shared" si="67"/>
        <v>10.91</v>
      </c>
      <c r="K767" s="39">
        <f t="shared" si="70"/>
        <v>9.09</v>
      </c>
      <c r="L767" s="39">
        <f t="shared" si="71"/>
        <v>10.91</v>
      </c>
      <c r="M767" s="6">
        <f t="shared" si="68"/>
        <v>1.0938628158844765</v>
      </c>
      <c r="N767" s="27">
        <v>8.657</v>
      </c>
      <c r="O767" s="27">
        <f t="shared" si="69"/>
        <v>8.31</v>
      </c>
      <c r="P767" s="6">
        <v>8.31</v>
      </c>
      <c r="Q767" s="6">
        <v>9.9700000000000006</v>
      </c>
      <c r="R767" s="6">
        <v>9.141</v>
      </c>
    </row>
    <row r="768" spans="1:18">
      <c r="A768" s="33" t="str">
        <f>'[1]Кальк (единичное)'!A781</f>
        <v>6.3.</v>
      </c>
      <c r="B768" s="38" t="str">
        <f>'[1]Кальк (единичное)'!B781</f>
        <v xml:space="preserve">санитарно-микробиологические исследования: </v>
      </c>
      <c r="C768" s="47" t="str">
        <f>'[2]Кальк (единичное)'!N662</f>
        <v>исследование</v>
      </c>
      <c r="D768" s="33">
        <f>'[1]Кальк (единичное)'!L781</f>
        <v>0</v>
      </c>
      <c r="E768" s="33">
        <f>'[1]Кальк (единичное)'!M781</f>
        <v>0</v>
      </c>
      <c r="F768" s="33">
        <f>'[1]Кальк (последующее)'!L746</f>
        <v>0</v>
      </c>
      <c r="G768" s="40">
        <f>'[1]Кальк (последующее)'!M746</f>
        <v>0</v>
      </c>
      <c r="H768" s="35"/>
      <c r="I768" s="39">
        <f t="shared" si="66"/>
        <v>0</v>
      </c>
      <c r="J768" s="39">
        <f t="shared" si="67"/>
        <v>0</v>
      </c>
      <c r="K768" s="39">
        <f t="shared" si="70"/>
        <v>0</v>
      </c>
      <c r="L768" s="39">
        <f t="shared" si="71"/>
        <v>0</v>
      </c>
      <c r="M768" s="6" t="e">
        <f t="shared" si="68"/>
        <v>#DIV/0!</v>
      </c>
      <c r="N768" s="27">
        <v>0</v>
      </c>
      <c r="O768" s="27" t="e">
        <f t="shared" si="69"/>
        <v>#DIV/0!</v>
      </c>
      <c r="P768" s="6">
        <v>0</v>
      </c>
      <c r="Q768" s="6">
        <v>0</v>
      </c>
      <c r="R768" s="6">
        <v>0</v>
      </c>
    </row>
    <row r="769" spans="1:18" ht="33">
      <c r="A769" s="33" t="str">
        <f>'[1]Кальк (единичное)'!A782</f>
        <v>6.3.1.</v>
      </c>
      <c r="B769" s="38" t="str">
        <f>'[1]Кальк (единичное)'!B782</f>
        <v>бактериологические методы исследования продукции и факторов среды обитания:</v>
      </c>
      <c r="C769" s="47" t="str">
        <f>'[2]Кальк (единичное)'!N663</f>
        <v>исследование</v>
      </c>
      <c r="D769" s="33">
        <f>'[1]Кальк (единичное)'!L782</f>
        <v>0</v>
      </c>
      <c r="E769" s="33">
        <f>'[1]Кальк (единичное)'!M782</f>
        <v>0</v>
      </c>
      <c r="F769" s="33">
        <f>'[1]Кальк (последующее)'!L747</f>
        <v>0</v>
      </c>
      <c r="G769" s="40">
        <f>'[1]Кальк (последующее)'!M747</f>
        <v>0</v>
      </c>
      <c r="H769" s="35"/>
      <c r="I769" s="39">
        <f t="shared" si="66"/>
        <v>0</v>
      </c>
      <c r="J769" s="39">
        <f t="shared" si="67"/>
        <v>0</v>
      </c>
      <c r="K769" s="39">
        <f t="shared" si="70"/>
        <v>0</v>
      </c>
      <c r="L769" s="39">
        <f t="shared" si="71"/>
        <v>0</v>
      </c>
      <c r="M769" s="6" t="e">
        <f t="shared" si="68"/>
        <v>#DIV/0!</v>
      </c>
      <c r="N769" s="27">
        <v>0</v>
      </c>
      <c r="O769" s="27" t="e">
        <f t="shared" si="69"/>
        <v>#DIV/0!</v>
      </c>
      <c r="P769" s="6">
        <v>0</v>
      </c>
      <c r="Q769" s="6">
        <v>0</v>
      </c>
      <c r="R769" s="6">
        <v>0</v>
      </c>
    </row>
    <row r="770" spans="1:18" ht="49.5">
      <c r="A770" s="33" t="str">
        <f>'[1]Кальк (единичное)'!A783</f>
        <v>6.3.1.1.</v>
      </c>
      <c r="B770" s="38" t="str">
        <f>'[1]Кальк (единичное)'!B783</f>
        <v>определение общего количества мезофильных аэробных и факультативно анаэробных микроорганизмов в 1 г (см3) образца</v>
      </c>
      <c r="C770" s="47" t="str">
        <f>'[2]Кальк (единичное)'!N664</f>
        <v>исследование</v>
      </c>
      <c r="D770" s="33">
        <f>'[1]Кальк (единичное)'!L783</f>
        <v>5.91</v>
      </c>
      <c r="E770" s="33">
        <f>'[1]Кальк (единичное)'!M783</f>
        <v>7.09</v>
      </c>
      <c r="F770" s="33">
        <f>'[1]Кальк (последующее)'!L748</f>
        <v>3.52</v>
      </c>
      <c r="G770" s="40">
        <f>'[1]Кальк (последующее)'!M748</f>
        <v>4.22</v>
      </c>
      <c r="H770" s="35">
        <v>36</v>
      </c>
      <c r="I770" s="39">
        <f t="shared" si="66"/>
        <v>3.78</v>
      </c>
      <c r="J770" s="39">
        <f t="shared" si="67"/>
        <v>4.54</v>
      </c>
      <c r="K770" s="39">
        <f t="shared" si="70"/>
        <v>2.25</v>
      </c>
      <c r="L770" s="39">
        <f t="shared" si="71"/>
        <v>2.7</v>
      </c>
      <c r="M770" s="6">
        <f t="shared" si="68"/>
        <v>1.1020408163265305</v>
      </c>
      <c r="N770" s="27">
        <v>3.5089999999999999</v>
      </c>
      <c r="O770" s="27">
        <f t="shared" si="69"/>
        <v>3.43</v>
      </c>
      <c r="P770" s="6">
        <v>3.43</v>
      </c>
      <c r="Q770" s="6">
        <v>4.12</v>
      </c>
      <c r="R770" s="6">
        <v>3.7730000000000001</v>
      </c>
    </row>
    <row r="771" spans="1:18" ht="49.5">
      <c r="A771" s="33" t="str">
        <f>'[1]Кальк (единичное)'!A784</f>
        <v>6.3.1.2.</v>
      </c>
      <c r="B771" s="38" t="str">
        <f>'[1]Кальк (единичное)'!B784</f>
        <v>определение наличия патогенных микроорганизмов, в том числе сальмонелл в определенном количества образца:</v>
      </c>
      <c r="C771" s="47"/>
      <c r="D771" s="33">
        <f>'[1]Кальк (единичное)'!L784</f>
        <v>0</v>
      </c>
      <c r="E771" s="33">
        <f>'[1]Кальк (единичное)'!M784</f>
        <v>0</v>
      </c>
      <c r="F771" s="33">
        <f>'[1]Кальк (последующее)'!L749</f>
        <v>0</v>
      </c>
      <c r="G771" s="40">
        <f>'[1]Кальк (последующее)'!M749</f>
        <v>0</v>
      </c>
      <c r="H771" s="35"/>
      <c r="I771" s="39">
        <f t="shared" ref="I771:I835" si="72">ROUND(D771-(D771*H771/100),2)</f>
        <v>0</v>
      </c>
      <c r="J771" s="39">
        <f t="shared" ref="J771:J835" si="73">ROUND(I771*20/100+I771,2)</f>
        <v>0</v>
      </c>
      <c r="K771" s="39">
        <f t="shared" si="70"/>
        <v>0</v>
      </c>
      <c r="L771" s="39">
        <f t="shared" si="71"/>
        <v>0</v>
      </c>
      <c r="M771" s="6" t="e">
        <f t="shared" si="68"/>
        <v>#DIV/0!</v>
      </c>
      <c r="N771" s="27">
        <v>0</v>
      </c>
      <c r="O771" s="27" t="e">
        <f t="shared" si="69"/>
        <v>#DIV/0!</v>
      </c>
      <c r="P771" s="6">
        <v>0</v>
      </c>
      <c r="Q771" s="6">
        <v>0</v>
      </c>
      <c r="R771" s="6">
        <v>0</v>
      </c>
    </row>
    <row r="772" spans="1:18">
      <c r="A772" s="33" t="str">
        <f>'[1]Кальк (единичное)'!A785</f>
        <v>6.3.1.2.1.</v>
      </c>
      <c r="B772" s="38" t="str">
        <f>'[1]Кальк (единичное)'!B785</f>
        <v>при отсутствии роста микроорганизмов</v>
      </c>
      <c r="C772" s="47" t="str">
        <f>'[2]Кальк (единичное)'!N666</f>
        <v>исследование</v>
      </c>
      <c r="D772" s="33">
        <f>'[1]Кальк (единичное)'!L785</f>
        <v>8.44</v>
      </c>
      <c r="E772" s="33">
        <f>'[1]Кальк (единичное)'!M785</f>
        <v>10.130000000000001</v>
      </c>
      <c r="F772" s="33">
        <f>'[1]Кальк (последующее)'!L750</f>
        <v>5.08</v>
      </c>
      <c r="G772" s="40">
        <f>'[1]Кальк (последующее)'!M750</f>
        <v>6.1</v>
      </c>
      <c r="H772" s="35">
        <v>36</v>
      </c>
      <c r="I772" s="39">
        <f t="shared" si="72"/>
        <v>5.4</v>
      </c>
      <c r="J772" s="39">
        <f t="shared" si="73"/>
        <v>6.48</v>
      </c>
      <c r="K772" s="39">
        <f t="shared" si="70"/>
        <v>3.25</v>
      </c>
      <c r="L772" s="39">
        <f t="shared" si="71"/>
        <v>3.9</v>
      </c>
      <c r="M772" s="6">
        <f t="shared" si="68"/>
        <v>1.1020408163265305</v>
      </c>
      <c r="N772" s="27">
        <v>4.9169999999999998</v>
      </c>
      <c r="O772" s="27">
        <f t="shared" si="69"/>
        <v>4.9000000000000012</v>
      </c>
      <c r="P772" s="6">
        <v>4.9000000000000004</v>
      </c>
      <c r="Q772" s="6">
        <v>5.88</v>
      </c>
      <c r="R772" s="6">
        <v>5.39</v>
      </c>
    </row>
    <row r="773" spans="1:18" ht="33">
      <c r="A773" s="33" t="str">
        <f>'[1]Кальк (единичное)'!A786</f>
        <v>6.3.1.2.2.</v>
      </c>
      <c r="B773" s="38" t="str">
        <f>'[1]Кальк (единичное)'!B786</f>
        <v>при наличии роста микроорганизмов и идентификации классическим методом</v>
      </c>
      <c r="C773" s="47" t="str">
        <f>'[2]Кальк (единичное)'!N667</f>
        <v>исследование</v>
      </c>
      <c r="D773" s="33">
        <f>'[1]Кальк (единичное)'!L786</f>
        <v>10.98</v>
      </c>
      <c r="E773" s="33">
        <f>'[1]Кальк (единичное)'!M786</f>
        <v>13.18</v>
      </c>
      <c r="F773" s="33">
        <f>'[1]Кальк (последующее)'!L751</f>
        <v>6.59</v>
      </c>
      <c r="G773" s="40">
        <f>'[1]Кальк (последующее)'!M751</f>
        <v>7.91</v>
      </c>
      <c r="H773" s="35">
        <v>37.299999999999997</v>
      </c>
      <c r="I773" s="39">
        <f t="shared" si="72"/>
        <v>6.88</v>
      </c>
      <c r="J773" s="39">
        <f t="shared" si="73"/>
        <v>8.26</v>
      </c>
      <c r="K773" s="39">
        <f t="shared" si="70"/>
        <v>4.13</v>
      </c>
      <c r="L773" s="39">
        <f t="shared" si="71"/>
        <v>4.96</v>
      </c>
      <c r="M773" s="6">
        <f t="shared" si="68"/>
        <v>1.0990415335463259</v>
      </c>
      <c r="N773" s="27">
        <v>6.8860000000000001</v>
      </c>
      <c r="O773" s="27">
        <f t="shared" si="69"/>
        <v>6.26</v>
      </c>
      <c r="P773" s="6">
        <v>6.26</v>
      </c>
      <c r="Q773" s="6">
        <v>7.51</v>
      </c>
      <c r="R773" s="6">
        <v>6.8860000000000001</v>
      </c>
    </row>
    <row r="774" spans="1:18" ht="49.5">
      <c r="A774" s="33" t="str">
        <f>'[1]Кальк (единичное)'!A787</f>
        <v>6.3.1.2.3.</v>
      </c>
      <c r="B774" s="38" t="str">
        <f>'[1]Кальк (единичное)'!B787</f>
        <v>при наличии роста микроорганизмов и идентификации на автоматических микробиологических анализаторах</v>
      </c>
      <c r="C774" s="47" t="str">
        <f>'[2]Кальк (единичное)'!N668</f>
        <v>исследование</v>
      </c>
      <c r="D774" s="33">
        <f>'[1]Кальк (единичное)'!L787</f>
        <v>11.71</v>
      </c>
      <c r="E774" s="33">
        <f>'[1]Кальк (единичное)'!M787</f>
        <v>14.05</v>
      </c>
      <c r="F774" s="33">
        <f>'[1]Кальк (последующее)'!L752</f>
        <v>7.01</v>
      </c>
      <c r="G774" s="40">
        <f>'[1]Кальк (последующее)'!M752</f>
        <v>8.41</v>
      </c>
      <c r="H774" s="35">
        <v>41</v>
      </c>
      <c r="I774" s="39">
        <f t="shared" si="72"/>
        <v>6.91</v>
      </c>
      <c r="J774" s="39">
        <f t="shared" si="73"/>
        <v>8.2899999999999991</v>
      </c>
      <c r="K774" s="39">
        <f t="shared" si="70"/>
        <v>4.1399999999999997</v>
      </c>
      <c r="L774" s="39">
        <f t="shared" si="71"/>
        <v>4.97</v>
      </c>
      <c r="M774" s="6">
        <f t="shared" si="68"/>
        <v>1.0933544303797469</v>
      </c>
      <c r="N774" s="27">
        <v>6.952</v>
      </c>
      <c r="O774" s="27">
        <f t="shared" si="69"/>
        <v>6.3199999999999994</v>
      </c>
      <c r="P774" s="6">
        <v>6.32</v>
      </c>
      <c r="Q774" s="6">
        <v>7.58</v>
      </c>
      <c r="R774" s="6">
        <v>6.952</v>
      </c>
    </row>
    <row r="775" spans="1:18" ht="49.5">
      <c r="A775" s="33" t="str">
        <f>'[1]Кальк (единичное)'!A788</f>
        <v>6.3.1.3</v>
      </c>
      <c r="B775" s="38" t="str">
        <f>'[1]Кальк (единичное)'!B788</f>
        <v>определение наличия бактерий группы кишечной палочки (далее – БГКП) в определенном количестве образца</v>
      </c>
      <c r="C775" s="47" t="str">
        <f>'[2]Кальк (единичное)'!N669</f>
        <v>исследование</v>
      </c>
      <c r="D775" s="33">
        <f>'[1]Кальк (единичное)'!L788</f>
        <v>8.44</v>
      </c>
      <c r="E775" s="33">
        <f>'[1]Кальк (единичное)'!M788</f>
        <v>10.130000000000001</v>
      </c>
      <c r="F775" s="33">
        <f>'[1]Кальк (последующее)'!L753</f>
        <v>5.08</v>
      </c>
      <c r="G775" s="40">
        <f>'[1]Кальк (последующее)'!M753</f>
        <v>6.1</v>
      </c>
      <c r="H775" s="35">
        <v>48</v>
      </c>
      <c r="I775" s="39">
        <f t="shared" si="72"/>
        <v>4.3899999999999997</v>
      </c>
      <c r="J775" s="39">
        <f t="shared" si="73"/>
        <v>5.27</v>
      </c>
      <c r="K775" s="39">
        <f t="shared" si="70"/>
        <v>2.64</v>
      </c>
      <c r="L775" s="39">
        <f t="shared" si="71"/>
        <v>3.17</v>
      </c>
      <c r="M775" s="6">
        <f t="shared" si="68"/>
        <v>1.1057934508816119</v>
      </c>
      <c r="N775" s="27">
        <v>3.718</v>
      </c>
      <c r="O775" s="27">
        <f t="shared" si="69"/>
        <v>3.9700000000000006</v>
      </c>
      <c r="P775" s="6">
        <v>3.97</v>
      </c>
      <c r="Q775" s="6">
        <v>4.76</v>
      </c>
      <c r="R775" s="6">
        <v>4.367</v>
      </c>
    </row>
    <row r="776" spans="1:18" ht="33">
      <c r="A776" s="33" t="str">
        <f>'[1]Кальк (единичное)'!A789</f>
        <v>6.3.1.4.</v>
      </c>
      <c r="B776" s="38" t="str">
        <f>'[1]Кальк (единичное)'!B789</f>
        <v>определение наличия БГКП титрационным методом (соки, напитки)</v>
      </c>
      <c r="C776" s="47" t="str">
        <f>'[2]Кальк (единичное)'!N670</f>
        <v>исследование</v>
      </c>
      <c r="D776" s="33">
        <f>'[1]Кальк (единичное)'!L789</f>
        <v>8.44</v>
      </c>
      <c r="E776" s="33">
        <f>'[1]Кальк (единичное)'!M789</f>
        <v>10.130000000000001</v>
      </c>
      <c r="F776" s="33">
        <f>'[1]Кальк (последующее)'!L754</f>
        <v>5.08</v>
      </c>
      <c r="G776" s="40">
        <f>'[1]Кальк (последующее)'!M754</f>
        <v>6.1</v>
      </c>
      <c r="H776" s="35">
        <v>27</v>
      </c>
      <c r="I776" s="39">
        <f t="shared" si="72"/>
        <v>6.16</v>
      </c>
      <c r="J776" s="39">
        <f t="shared" si="73"/>
        <v>7.39</v>
      </c>
      <c r="K776" s="39">
        <f t="shared" si="70"/>
        <v>3.71</v>
      </c>
      <c r="L776" s="39">
        <f t="shared" si="71"/>
        <v>4.45</v>
      </c>
      <c r="M776" s="6">
        <f t="shared" si="68"/>
        <v>1.0902654867256636</v>
      </c>
      <c r="N776" s="27">
        <v>6.2149999999999999</v>
      </c>
      <c r="O776" s="27">
        <f t="shared" si="69"/>
        <v>5.65</v>
      </c>
      <c r="P776" s="6">
        <v>5.65</v>
      </c>
      <c r="Q776" s="6">
        <v>6.78</v>
      </c>
      <c r="R776" s="6">
        <v>6.2149999999999999</v>
      </c>
    </row>
    <row r="777" spans="1:18" ht="33">
      <c r="A777" s="33" t="str">
        <f>'[1]Кальк (единичное)'!A790</f>
        <v>6.3.1.5.</v>
      </c>
      <c r="B777" s="38" t="str">
        <f>'[1]Кальк (единичное)'!B790</f>
        <v>определние сульфитредуцирующих клостридий в определенном количестве образца</v>
      </c>
      <c r="C777" s="47" t="str">
        <f>'[2]Кальк (единичное)'!N671</f>
        <v>исследование</v>
      </c>
      <c r="D777" s="33">
        <f>'[1]Кальк (единичное)'!L790</f>
        <v>8.44</v>
      </c>
      <c r="E777" s="33">
        <f>'[1]Кальк (единичное)'!M790</f>
        <v>10.130000000000001</v>
      </c>
      <c r="F777" s="33">
        <f>'[1]Кальк (последующее)'!L755</f>
        <v>5.08</v>
      </c>
      <c r="G777" s="40">
        <f>'[1]Кальк (последующее)'!M755</f>
        <v>6.1</v>
      </c>
      <c r="H777" s="35">
        <v>49</v>
      </c>
      <c r="I777" s="39">
        <f t="shared" si="72"/>
        <v>4.3</v>
      </c>
      <c r="J777" s="39">
        <f t="shared" si="73"/>
        <v>5.16</v>
      </c>
      <c r="K777" s="39">
        <f t="shared" si="70"/>
        <v>2.59</v>
      </c>
      <c r="L777" s="39">
        <f t="shared" si="71"/>
        <v>3.11</v>
      </c>
      <c r="M777" s="6">
        <f t="shared" si="68"/>
        <v>1.131578947368421</v>
      </c>
      <c r="N777" s="27">
        <v>3.718</v>
      </c>
      <c r="O777" s="27">
        <f t="shared" si="69"/>
        <v>3.8</v>
      </c>
      <c r="P777" s="6">
        <v>3.8</v>
      </c>
      <c r="Q777" s="6">
        <v>4.5599999999999996</v>
      </c>
      <c r="R777" s="6">
        <v>4.18</v>
      </c>
    </row>
    <row r="778" spans="1:18" ht="49.5">
      <c r="A778" s="33" t="str">
        <f>'[1]Кальк (единичное)'!A791</f>
        <v>6.3.1.6.</v>
      </c>
      <c r="B778" s="38" t="str">
        <f>'[1]Кальк (единичное)'!B791</f>
        <v>определение коагулазоположительного стафилококка в определенном количестве образца</v>
      </c>
      <c r="C778" s="47" t="str">
        <f>'[2]Кальк (единичное)'!N672</f>
        <v>исследование</v>
      </c>
      <c r="D778" s="33">
        <f>'[1]Кальк (единичное)'!L791</f>
        <v>8.44</v>
      </c>
      <c r="E778" s="33">
        <f>'[1]Кальк (единичное)'!M791</f>
        <v>10.130000000000001</v>
      </c>
      <c r="F778" s="33">
        <f>'[1]Кальк (последующее)'!L756</f>
        <v>5.08</v>
      </c>
      <c r="G778" s="40">
        <f>'[1]Кальк (последующее)'!M756</f>
        <v>6.1</v>
      </c>
      <c r="H778" s="35">
        <v>51.5</v>
      </c>
      <c r="I778" s="39">
        <f t="shared" si="72"/>
        <v>4.09</v>
      </c>
      <c r="J778" s="39">
        <f t="shared" si="73"/>
        <v>4.91</v>
      </c>
      <c r="K778" s="39">
        <f t="shared" si="70"/>
        <v>2.46</v>
      </c>
      <c r="L778" s="39">
        <f t="shared" si="71"/>
        <v>2.95</v>
      </c>
      <c r="M778" s="6">
        <f t="shared" si="68"/>
        <v>1.1024258760107817</v>
      </c>
      <c r="N778" s="27">
        <v>3.718</v>
      </c>
      <c r="O778" s="27">
        <f t="shared" si="69"/>
        <v>3.71</v>
      </c>
      <c r="P778" s="6">
        <v>3.71</v>
      </c>
      <c r="Q778" s="6">
        <v>4.45</v>
      </c>
      <c r="R778" s="6">
        <v>4.0810000000000004</v>
      </c>
    </row>
    <row r="779" spans="1:18" ht="33">
      <c r="A779" s="33" t="str">
        <f>'[1]Кальк (единичное)'!A792</f>
        <v>6.3.1.7.</v>
      </c>
      <c r="B779" s="38" t="str">
        <f>'[1]Кальк (единичное)'!B792</f>
        <v>определение количества энтерококков в определенном количестве образца</v>
      </c>
      <c r="C779" s="47" t="str">
        <f>'[2]Кальк (единичное)'!N673</f>
        <v>исследование</v>
      </c>
      <c r="D779" s="33">
        <f>'[1]Кальк (единичное)'!L792</f>
        <v>5.91</v>
      </c>
      <c r="E779" s="33">
        <f>'[1]Кальк (единичное)'!M792</f>
        <v>7.09</v>
      </c>
      <c r="F779" s="33">
        <f>'[1]Кальк (последующее)'!L757</f>
        <v>3.52</v>
      </c>
      <c r="G779" s="40">
        <f>'[1]Кальк (последующее)'!M757</f>
        <v>4.22</v>
      </c>
      <c r="H779" s="35">
        <v>30.5</v>
      </c>
      <c r="I779" s="39">
        <f t="shared" si="72"/>
        <v>4.1100000000000003</v>
      </c>
      <c r="J779" s="39">
        <f t="shared" si="73"/>
        <v>4.93</v>
      </c>
      <c r="K779" s="39">
        <f t="shared" si="70"/>
        <v>2.4500000000000002</v>
      </c>
      <c r="L779" s="39">
        <f t="shared" si="71"/>
        <v>2.94</v>
      </c>
      <c r="M779" s="6">
        <f t="shared" si="68"/>
        <v>1.1048387096774195</v>
      </c>
      <c r="N779" s="27">
        <v>3.9710000000000001</v>
      </c>
      <c r="O779" s="27">
        <f t="shared" si="69"/>
        <v>3.7199999999999998</v>
      </c>
      <c r="P779" s="6">
        <v>3.72</v>
      </c>
      <c r="Q779" s="6">
        <v>4.46</v>
      </c>
      <c r="R779" s="6">
        <v>4.0919999999999996</v>
      </c>
    </row>
    <row r="780" spans="1:18" ht="33">
      <c r="A780" s="33" t="str">
        <f>'[1]Кальк (единичное)'!A793</f>
        <v>6.3.1.8.</v>
      </c>
      <c r="B780" s="38" t="str">
        <f>'[1]Кальк (единичное)'!B793</f>
        <v>определение наличия Вас. cereus в определенном количестве образца</v>
      </c>
      <c r="C780" s="47" t="str">
        <f>'[2]Кальк (единичное)'!N674</f>
        <v>исследование</v>
      </c>
      <c r="D780" s="33">
        <f>'[1]Кальк (единичное)'!L793</f>
        <v>9.35</v>
      </c>
      <c r="E780" s="33">
        <f>'[1]Кальк (единичное)'!M793</f>
        <v>11.22</v>
      </c>
      <c r="F780" s="33">
        <f>'[1]Кальк (последующее)'!L758</f>
        <v>5.62</v>
      </c>
      <c r="G780" s="40">
        <f>'[1]Кальк (последующее)'!M758</f>
        <v>6.74</v>
      </c>
      <c r="H780" s="35">
        <v>40.5</v>
      </c>
      <c r="I780" s="39">
        <f t="shared" si="72"/>
        <v>5.56</v>
      </c>
      <c r="J780" s="39">
        <f t="shared" si="73"/>
        <v>6.67</v>
      </c>
      <c r="K780" s="39">
        <f t="shared" si="70"/>
        <v>3.34</v>
      </c>
      <c r="L780" s="39">
        <f t="shared" si="71"/>
        <v>4.01</v>
      </c>
      <c r="M780" s="6">
        <f t="shared" si="68"/>
        <v>1.1009900990099009</v>
      </c>
      <c r="N780" s="27">
        <v>5.5549999999999997</v>
      </c>
      <c r="O780" s="27">
        <f t="shared" si="69"/>
        <v>5.05</v>
      </c>
      <c r="P780" s="6">
        <v>5.05</v>
      </c>
      <c r="Q780" s="6">
        <v>6.06</v>
      </c>
      <c r="R780" s="6">
        <v>5.5549999999999997</v>
      </c>
    </row>
    <row r="781" spans="1:18" ht="33">
      <c r="A781" s="33" t="str">
        <f>'[1]Кальк (единичное)'!A794</f>
        <v>6.3.1.9.</v>
      </c>
      <c r="B781" s="38" t="str">
        <f>'[1]Кальк (единичное)'!B794</f>
        <v>установление промышленной стерильности консервов: подготовка проб к анализу</v>
      </c>
      <c r="C781" s="47" t="str">
        <f>'[2]Кальк (единичное)'!N675</f>
        <v>исследование</v>
      </c>
      <c r="D781" s="33">
        <f>'[1]Кальк (единичное)'!L794</f>
        <v>1.78</v>
      </c>
      <c r="E781" s="33">
        <f>'[1]Кальк (единичное)'!M794</f>
        <v>2.14</v>
      </c>
      <c r="F781" s="33">
        <f>'[1]Кальк (последующее)'!L759</f>
        <v>1.05</v>
      </c>
      <c r="G781" s="40">
        <f>'[1]Кальк (последующее)'!M759</f>
        <v>1.26</v>
      </c>
      <c r="H781" s="35">
        <v>4</v>
      </c>
      <c r="I781" s="39">
        <f t="shared" si="72"/>
        <v>1.71</v>
      </c>
      <c r="J781" s="39">
        <f t="shared" si="73"/>
        <v>2.0499999999999998</v>
      </c>
      <c r="K781" s="39">
        <f t="shared" si="70"/>
        <v>1.01</v>
      </c>
      <c r="L781" s="39">
        <f t="shared" si="71"/>
        <v>1.21</v>
      </c>
      <c r="M781" s="6">
        <f t="shared" si="68"/>
        <v>1.1032258064516129</v>
      </c>
      <c r="N781" s="27">
        <v>1.65</v>
      </c>
      <c r="O781" s="27">
        <f t="shared" si="69"/>
        <v>1.5499999999999998</v>
      </c>
      <c r="P781" s="6">
        <v>1.55</v>
      </c>
      <c r="Q781" s="6">
        <v>1.86</v>
      </c>
      <c r="R781" s="6">
        <v>1.7050000000000001</v>
      </c>
    </row>
    <row r="782" spans="1:18" ht="66">
      <c r="A782" s="33" t="str">
        <f>'[1]Кальк (единичное)'!A795</f>
        <v>6.3.1.10.</v>
      </c>
      <c r="B782" s="38" t="str">
        <f>'[1]Кальк (единичное)'!B795</f>
        <v>установление промышленной стерильности консервов: определение мезофильных аэробных, факультативно-анаэробных и анаэробных микроорганизмов в 1г образца</v>
      </c>
      <c r="C782" s="47" t="str">
        <f>'[2]Кальк (единичное)'!N676</f>
        <v>исследование</v>
      </c>
      <c r="D782" s="33">
        <f>'[1]Кальк (единичное)'!L795</f>
        <v>15.87</v>
      </c>
      <c r="E782" s="33">
        <f>'[1]Кальк (единичное)'!M795</f>
        <v>19.04</v>
      </c>
      <c r="F782" s="33">
        <f>'[1]Кальк (последующее)'!L760</f>
        <v>9.5299999999999994</v>
      </c>
      <c r="G782" s="40">
        <f>'[1]Кальк (последующее)'!M760</f>
        <v>11.44</v>
      </c>
      <c r="H782" s="35">
        <v>50.5</v>
      </c>
      <c r="I782" s="39">
        <f t="shared" si="72"/>
        <v>7.86</v>
      </c>
      <c r="J782" s="39">
        <f t="shared" si="73"/>
        <v>9.43</v>
      </c>
      <c r="K782" s="39">
        <f t="shared" si="70"/>
        <v>4.72</v>
      </c>
      <c r="L782" s="39">
        <f t="shared" si="71"/>
        <v>5.66</v>
      </c>
      <c r="M782" s="6">
        <f t="shared" si="68"/>
        <v>1.1008403361344539</v>
      </c>
      <c r="N782" s="27">
        <v>7.5019999999999998</v>
      </c>
      <c r="O782" s="27">
        <f t="shared" si="69"/>
        <v>7.14</v>
      </c>
      <c r="P782" s="6">
        <v>7.14</v>
      </c>
      <c r="Q782" s="6">
        <v>8.57</v>
      </c>
      <c r="R782" s="6">
        <v>7.8540000000000001</v>
      </c>
    </row>
    <row r="783" spans="1:18" ht="33">
      <c r="A783" s="33" t="str">
        <f>'[1]Кальк (единичное)'!A796</f>
        <v>6.3.1.11.</v>
      </c>
      <c r="B783" s="38" t="str">
        <f>'[1]Кальк (единичное)'!B796</f>
        <v>определение протея в определенном количестве образца</v>
      </c>
      <c r="C783" s="47" t="str">
        <f>'[2]Кальк (единичное)'!N677</f>
        <v>исследование</v>
      </c>
      <c r="D783" s="33">
        <f>'[1]Кальк (единичное)'!L796</f>
        <v>4.07</v>
      </c>
      <c r="E783" s="33">
        <f>'[1]Кальк (единичное)'!M796</f>
        <v>4.88</v>
      </c>
      <c r="F783" s="33">
        <f>'[1]Кальк (последующее)'!L761</f>
        <v>2.35</v>
      </c>
      <c r="G783" s="40">
        <f>'[1]Кальк (последующее)'!M761</f>
        <v>2.82</v>
      </c>
      <c r="H783" s="35">
        <v>25</v>
      </c>
      <c r="I783" s="39">
        <f t="shared" si="72"/>
        <v>3.05</v>
      </c>
      <c r="J783" s="39">
        <f t="shared" si="73"/>
        <v>3.66</v>
      </c>
      <c r="K783" s="39">
        <f t="shared" si="70"/>
        <v>1.76</v>
      </c>
      <c r="L783" s="39">
        <f t="shared" si="71"/>
        <v>2.11</v>
      </c>
      <c r="M783" s="6">
        <f t="shared" si="68"/>
        <v>1.1010830324909746</v>
      </c>
      <c r="N783" s="27">
        <v>2.9590000000000001</v>
      </c>
      <c r="O783" s="27">
        <f t="shared" si="69"/>
        <v>2.77</v>
      </c>
      <c r="P783" s="6">
        <v>2.77</v>
      </c>
      <c r="Q783" s="6">
        <v>3.32</v>
      </c>
      <c r="R783" s="6">
        <v>3.0470000000000002</v>
      </c>
    </row>
    <row r="784" spans="1:18" ht="33">
      <c r="A784" s="33" t="str">
        <f>'[1]Кальк (единичное)'!A797</f>
        <v>6.3.1.12.</v>
      </c>
      <c r="B784" s="38" t="str">
        <f>'[1]Кальк (единичное)'!B797</f>
        <v>определение наличия P. aeruginosa в определенном объеме образца</v>
      </c>
      <c r="C784" s="47" t="str">
        <f>'[2]Кальк (единичное)'!N678</f>
        <v>исследование</v>
      </c>
      <c r="D784" s="33">
        <f>'[1]Кальк (единичное)'!L797</f>
        <v>6.81</v>
      </c>
      <c r="E784" s="33">
        <f>'[1]Кальк (единичное)'!M797</f>
        <v>8.17</v>
      </c>
      <c r="F784" s="33">
        <f>'[1]Кальк (последующее)'!L762</f>
        <v>4.07</v>
      </c>
      <c r="G784" s="40">
        <f>'[1]Кальк (последующее)'!M762</f>
        <v>4.88</v>
      </c>
      <c r="H784" s="35">
        <v>43</v>
      </c>
      <c r="I784" s="39">
        <f t="shared" si="72"/>
        <v>3.88</v>
      </c>
      <c r="J784" s="39">
        <f t="shared" si="73"/>
        <v>4.66</v>
      </c>
      <c r="K784" s="39">
        <f t="shared" si="70"/>
        <v>2.3199999999999998</v>
      </c>
      <c r="L784" s="39">
        <f t="shared" si="71"/>
        <v>2.78</v>
      </c>
      <c r="M784" s="6">
        <f t="shared" si="68"/>
        <v>1.0960451977401129</v>
      </c>
      <c r="N784" s="27">
        <v>3.6739999999999999</v>
      </c>
      <c r="O784" s="27">
        <f t="shared" si="69"/>
        <v>3.54</v>
      </c>
      <c r="P784" s="6">
        <v>3.54</v>
      </c>
      <c r="Q784" s="6">
        <v>4.25</v>
      </c>
      <c r="R784" s="6">
        <v>3.8940000000000001</v>
      </c>
    </row>
    <row r="785" spans="1:18" ht="33">
      <c r="A785" s="33" t="str">
        <f>'[1]Кальк (единичное)'!A798</f>
        <v>6.3.1.13.</v>
      </c>
      <c r="B785" s="38" t="str">
        <f>'[1]Кальк (единичное)'!B798</f>
        <v>определение молочнокислых бактерий в определенном объеме образца</v>
      </c>
      <c r="C785" s="47" t="str">
        <f>'[2]Кальк (единичное)'!N679</f>
        <v>исследование</v>
      </c>
      <c r="D785" s="33">
        <f>'[1]Кальк (единичное)'!L798</f>
        <v>8.44</v>
      </c>
      <c r="E785" s="33">
        <f>'[1]Кальк (единичное)'!M798</f>
        <v>10.130000000000001</v>
      </c>
      <c r="F785" s="33">
        <f>'[1]Кальк (последующее)'!L763</f>
        <v>5.62</v>
      </c>
      <c r="G785" s="40">
        <f>'[1]Кальк (последующее)'!M763</f>
        <v>6.74</v>
      </c>
      <c r="H785" s="35">
        <v>47</v>
      </c>
      <c r="I785" s="39">
        <f t="shared" si="72"/>
        <v>4.47</v>
      </c>
      <c r="J785" s="39">
        <f t="shared" si="73"/>
        <v>5.36</v>
      </c>
      <c r="K785" s="39">
        <f t="shared" si="70"/>
        <v>2.98</v>
      </c>
      <c r="L785" s="39">
        <f t="shared" si="71"/>
        <v>3.58</v>
      </c>
      <c r="M785" s="6">
        <f t="shared" si="68"/>
        <v>1.1037037037037036</v>
      </c>
      <c r="N785" s="27">
        <v>3.718</v>
      </c>
      <c r="O785" s="27">
        <f t="shared" si="69"/>
        <v>4.05</v>
      </c>
      <c r="P785" s="6">
        <v>4.05</v>
      </c>
      <c r="Q785" s="6">
        <v>4.8600000000000003</v>
      </c>
      <c r="R785" s="6">
        <v>4.4550000000000001</v>
      </c>
    </row>
    <row r="786" spans="1:18" ht="33">
      <c r="A786" s="33" t="str">
        <f>'[1]Кальк (единичное)'!A799</f>
        <v>6.3.1.14.</v>
      </c>
      <c r="B786" s="38" t="str">
        <f>'[1]Кальк (единичное)'!B799</f>
        <v>определение количества плесневых грибов и дрожжей в определенном количестве образца</v>
      </c>
      <c r="C786" s="47" t="str">
        <f>'[2]Кальк (единичное)'!N680</f>
        <v>исследование</v>
      </c>
      <c r="D786" s="33">
        <f>'[1]Кальк (единичное)'!L799</f>
        <v>9.35</v>
      </c>
      <c r="E786" s="33">
        <f>'[1]Кальк (единичное)'!M799</f>
        <v>11.22</v>
      </c>
      <c r="F786" s="33">
        <f>'[1]Кальк (последующее)'!L764</f>
        <v>5.62</v>
      </c>
      <c r="G786" s="40">
        <f>'[1]Кальк (последующее)'!M764</f>
        <v>6.74</v>
      </c>
      <c r="H786" s="35">
        <v>50.4</v>
      </c>
      <c r="I786" s="39">
        <f t="shared" si="72"/>
        <v>4.6399999999999997</v>
      </c>
      <c r="J786" s="39">
        <f t="shared" si="73"/>
        <v>5.57</v>
      </c>
      <c r="K786" s="39">
        <f t="shared" si="70"/>
        <v>2.79</v>
      </c>
      <c r="L786" s="39">
        <f t="shared" si="71"/>
        <v>3.35</v>
      </c>
      <c r="M786" s="6">
        <f t="shared" si="68"/>
        <v>1.1021377672209025</v>
      </c>
      <c r="N786" s="27">
        <v>4.2130000000000001</v>
      </c>
      <c r="O786" s="27">
        <f t="shared" si="69"/>
        <v>4.21</v>
      </c>
      <c r="P786" s="6">
        <v>4.21</v>
      </c>
      <c r="Q786" s="6">
        <v>5.05</v>
      </c>
      <c r="R786" s="6">
        <v>4.6310000000000002</v>
      </c>
    </row>
    <row r="787" spans="1:18" ht="33">
      <c r="A787" s="33" t="str">
        <f>'[1]Кальк (единичное)'!A800</f>
        <v>6.3.1.15.</v>
      </c>
      <c r="B787" s="38" t="str">
        <f>'[1]Кальк (единичное)'!B800</f>
        <v>определение антибиотиков в исследуемых образцах:</v>
      </c>
      <c r="C787" s="47" t="str">
        <f>'[2]Кальк (единичное)'!N681</f>
        <v>исследование</v>
      </c>
      <c r="D787" s="33">
        <f>'[1]Кальк (единичное)'!L800</f>
        <v>0</v>
      </c>
      <c r="E787" s="33">
        <f>'[1]Кальк (единичное)'!M800</f>
        <v>0</v>
      </c>
      <c r="F787" s="33">
        <f>'[1]Кальк (последующее)'!L765</f>
        <v>0</v>
      </c>
      <c r="G787" s="40">
        <f>'[1]Кальк (последующее)'!M765</f>
        <v>0</v>
      </c>
      <c r="H787" s="35"/>
      <c r="I787" s="39">
        <f t="shared" si="72"/>
        <v>0</v>
      </c>
      <c r="J787" s="39">
        <f t="shared" si="73"/>
        <v>0</v>
      </c>
      <c r="K787" s="39">
        <f t="shared" si="70"/>
        <v>0</v>
      </c>
      <c r="L787" s="39">
        <f t="shared" si="71"/>
        <v>0</v>
      </c>
      <c r="M787" s="6" t="e">
        <f t="shared" si="68"/>
        <v>#DIV/0!</v>
      </c>
      <c r="N787" s="27">
        <v>0</v>
      </c>
      <c r="O787" s="27" t="e">
        <f t="shared" si="69"/>
        <v>#DIV/0!</v>
      </c>
      <c r="P787" s="6">
        <v>0</v>
      </c>
      <c r="Q787" s="6">
        <v>0</v>
      </c>
      <c r="R787" s="6">
        <v>0</v>
      </c>
    </row>
    <row r="788" spans="1:18" ht="33">
      <c r="A788" s="33" t="str">
        <f>'[1]Кальк (единичное)'!A801</f>
        <v>6.3.1.15.1.</v>
      </c>
      <c r="B788" s="38" t="str">
        <f>'[1]Кальк (единичное)'!B801</f>
        <v>определение антибиотиков в исследуемых образцах (тетрациклин)</v>
      </c>
      <c r="C788" s="47" t="str">
        <f>'[2]Кальк (единичное)'!N682</f>
        <v>исследование</v>
      </c>
      <c r="D788" s="33">
        <f>'[1]Кальк (единичное)'!L801</f>
        <v>9.35</v>
      </c>
      <c r="E788" s="33">
        <f>'[1]Кальк (единичное)'!M801</f>
        <v>11.22</v>
      </c>
      <c r="F788" s="33">
        <f>'[1]Кальк (последующее)'!L766</f>
        <v>5.62</v>
      </c>
      <c r="G788" s="40">
        <f>'[1]Кальк (последующее)'!M766</f>
        <v>6.74</v>
      </c>
      <c r="H788" s="35">
        <v>10</v>
      </c>
      <c r="I788" s="39">
        <f t="shared" si="72"/>
        <v>8.42</v>
      </c>
      <c r="J788" s="39">
        <f t="shared" si="73"/>
        <v>10.1</v>
      </c>
      <c r="K788" s="39">
        <f t="shared" si="70"/>
        <v>5.0599999999999996</v>
      </c>
      <c r="L788" s="39">
        <f t="shared" si="71"/>
        <v>6.07</v>
      </c>
      <c r="M788" s="6">
        <f t="shared" si="68"/>
        <v>1.1256684491978608</v>
      </c>
      <c r="N788" s="27">
        <v>6.9960000000000004</v>
      </c>
      <c r="O788" s="27">
        <f t="shared" si="69"/>
        <v>7.4800000000000013</v>
      </c>
      <c r="P788" s="6">
        <v>7.48</v>
      </c>
      <c r="Q788" s="6">
        <v>8.98</v>
      </c>
      <c r="R788" s="6">
        <v>8.2279999999999998</v>
      </c>
    </row>
    <row r="789" spans="1:18" ht="33">
      <c r="A789" s="33" t="str">
        <f>'[1]Кальк (единичное)'!A802</f>
        <v>6.3.1.15.2.</v>
      </c>
      <c r="B789" s="38" t="str">
        <f>'[1]Кальк (единичное)'!B802</f>
        <v>определение антибиотиков в исследуемых образцах (цинкбацитрацин)</v>
      </c>
      <c r="C789" s="47" t="str">
        <f>'[2]Кальк (единичное)'!N683</f>
        <v>исследование</v>
      </c>
      <c r="D789" s="33">
        <f>'[1]Кальк (единичное)'!L802</f>
        <v>9.35</v>
      </c>
      <c r="E789" s="33">
        <f>'[1]Кальк (единичное)'!M802</f>
        <v>11.22</v>
      </c>
      <c r="F789" s="33">
        <f>'[1]Кальк (последующее)'!L767</f>
        <v>5.62</v>
      </c>
      <c r="G789" s="40">
        <f>'[1]Кальк (последующее)'!M767</f>
        <v>6.74</v>
      </c>
      <c r="H789" s="35">
        <v>19</v>
      </c>
      <c r="I789" s="39">
        <f t="shared" si="72"/>
        <v>7.57</v>
      </c>
      <c r="J789" s="39">
        <f t="shared" si="73"/>
        <v>9.08</v>
      </c>
      <c r="K789" s="39">
        <f t="shared" si="70"/>
        <v>4.55</v>
      </c>
      <c r="L789" s="39">
        <f t="shared" si="71"/>
        <v>5.46</v>
      </c>
      <c r="M789" s="6">
        <f t="shared" si="68"/>
        <v>1.12481426448737</v>
      </c>
      <c r="N789" s="27">
        <v>6.9960000000000004</v>
      </c>
      <c r="O789" s="27">
        <f t="shared" si="69"/>
        <v>6.73</v>
      </c>
      <c r="P789" s="6">
        <v>6.73</v>
      </c>
      <c r="Q789" s="6">
        <v>8.08</v>
      </c>
      <c r="R789" s="6">
        <v>7.4029999999999996</v>
      </c>
    </row>
    <row r="790" spans="1:18" ht="33">
      <c r="A790" s="33" t="str">
        <f>'[1]Кальк (единичное)'!A803</f>
        <v>6.3.1.15.3.</v>
      </c>
      <c r="B790" s="38" t="str">
        <f>'[1]Кальк (единичное)'!B803</f>
        <v>определение антибиотиков в исследуемых образцах (стрептомицин)</v>
      </c>
      <c r="C790" s="47" t="str">
        <f>'[2]Кальк (единичное)'!N684</f>
        <v>исследование</v>
      </c>
      <c r="D790" s="33">
        <f>'[1]Кальк (единичное)'!L803</f>
        <v>9.35</v>
      </c>
      <c r="E790" s="33">
        <f>'[1]Кальк (единичное)'!M803</f>
        <v>11.22</v>
      </c>
      <c r="F790" s="33">
        <f>'[1]Кальк (последующее)'!L768</f>
        <v>5.62</v>
      </c>
      <c r="G790" s="40">
        <f>'[1]Кальк (последующее)'!M768</f>
        <v>6.74</v>
      </c>
      <c r="H790" s="35">
        <v>20</v>
      </c>
      <c r="I790" s="39">
        <f t="shared" si="72"/>
        <v>7.48</v>
      </c>
      <c r="J790" s="39">
        <f t="shared" si="73"/>
        <v>8.98</v>
      </c>
      <c r="K790" s="39">
        <f t="shared" si="70"/>
        <v>4.5</v>
      </c>
      <c r="L790" s="39">
        <f t="shared" si="71"/>
        <v>5.4</v>
      </c>
      <c r="M790" s="6">
        <f t="shared" si="68"/>
        <v>1.1265060240963856</v>
      </c>
      <c r="N790" s="27">
        <v>6.9960000000000004</v>
      </c>
      <c r="O790" s="27">
        <f t="shared" si="69"/>
        <v>6.6400000000000006</v>
      </c>
      <c r="P790" s="6">
        <v>6.64</v>
      </c>
      <c r="Q790" s="6">
        <v>7.97</v>
      </c>
      <c r="R790" s="6">
        <v>7.3040000000000003</v>
      </c>
    </row>
    <row r="791" spans="1:18" ht="49.5">
      <c r="A791" s="33" t="str">
        <f>'[1]Кальк (единичное)'!A804</f>
        <v>6.3.1.16.</v>
      </c>
      <c r="B791" s="38" t="str">
        <f>'[1]Кальк (единичное)'!B804</f>
        <v>контроль стерильности лекарственных средств, изделий медицинского и иного назначения, прочих медицинских препаратов</v>
      </c>
      <c r="C791" s="47" t="str">
        <f>'[2]Кальк (единичное)'!N685</f>
        <v>исследование</v>
      </c>
      <c r="D791" s="33">
        <f>'[1]Кальк (единичное)'!L804</f>
        <v>9.35</v>
      </c>
      <c r="E791" s="33">
        <f>'[1]Кальк (единичное)'!M804</f>
        <v>11.22</v>
      </c>
      <c r="F791" s="33">
        <f>'[1]Кальк (последующее)'!L769</f>
        <v>5.62</v>
      </c>
      <c r="G791" s="40">
        <f>'[1]Кальк (последующее)'!M769</f>
        <v>6.74</v>
      </c>
      <c r="H791" s="35">
        <v>25</v>
      </c>
      <c r="I791" s="39">
        <f t="shared" si="72"/>
        <v>7.01</v>
      </c>
      <c r="J791" s="39">
        <f t="shared" si="73"/>
        <v>8.41</v>
      </c>
      <c r="K791" s="39">
        <f t="shared" si="70"/>
        <v>4.22</v>
      </c>
      <c r="L791" s="39">
        <f t="shared" si="71"/>
        <v>5.0599999999999996</v>
      </c>
      <c r="M791" s="6">
        <f t="shared" si="68"/>
        <v>1.1022012578616351</v>
      </c>
      <c r="N791" s="27">
        <v>6.9960000000000004</v>
      </c>
      <c r="O791" s="27">
        <f t="shared" si="69"/>
        <v>6.36</v>
      </c>
      <c r="P791" s="6">
        <v>6.36</v>
      </c>
      <c r="Q791" s="6">
        <v>7.63</v>
      </c>
      <c r="R791" s="6">
        <v>6.9960000000000004</v>
      </c>
    </row>
    <row r="792" spans="1:18" ht="33">
      <c r="A792" s="33" t="str">
        <f>'[1]Кальк (единичное)'!A805</f>
        <v>6.3.1.17.</v>
      </c>
      <c r="B792" s="38" t="str">
        <f>'[1]Кальк (единичное)'!B805</f>
        <v>определение иерсиний в определенном количестве образца</v>
      </c>
      <c r="C792" s="47" t="str">
        <f>'[2]Кальк (единичное)'!N686</f>
        <v>исследование</v>
      </c>
      <c r="D792" s="33">
        <f>'[1]Кальк (единичное)'!L805</f>
        <v>9.35</v>
      </c>
      <c r="E792" s="33">
        <f>'[1]Кальк (единичное)'!M805</f>
        <v>11.22</v>
      </c>
      <c r="F792" s="33">
        <f>'[1]Кальк (последующее)'!L770</f>
        <v>5.62</v>
      </c>
      <c r="G792" s="40">
        <f>'[1]Кальк (последующее)'!M770</f>
        <v>6.74</v>
      </c>
      <c r="H792" s="35">
        <v>25</v>
      </c>
      <c r="I792" s="39">
        <f t="shared" si="72"/>
        <v>7.01</v>
      </c>
      <c r="J792" s="39">
        <f t="shared" si="73"/>
        <v>8.41</v>
      </c>
      <c r="K792" s="39">
        <f t="shared" si="70"/>
        <v>4.22</v>
      </c>
      <c r="L792" s="39">
        <f t="shared" si="71"/>
        <v>5.0599999999999996</v>
      </c>
      <c r="M792" s="6">
        <f t="shared" ref="M792:M855" si="74">I792/P792</f>
        <v>1.1022012578616351</v>
      </c>
      <c r="N792" s="27">
        <v>6.9960000000000004</v>
      </c>
      <c r="O792" s="27">
        <f t="shared" ref="O792:O855" si="75">I792/M792</f>
        <v>6.36</v>
      </c>
      <c r="P792" s="6">
        <v>6.36</v>
      </c>
      <c r="Q792" s="6">
        <v>7.63</v>
      </c>
      <c r="R792" s="6">
        <v>6.9960000000000004</v>
      </c>
    </row>
    <row r="793" spans="1:18" ht="33">
      <c r="A793" s="33" t="str">
        <f>'[1]Кальк (единичное)'!A806</f>
        <v>6.3.1.18.</v>
      </c>
      <c r="B793" s="38" t="str">
        <f>'[1]Кальк (единичное)'!B806</f>
        <v>определение бифидобактерий в исследуемом образце</v>
      </c>
      <c r="C793" s="47" t="s">
        <v>80</v>
      </c>
      <c r="D793" s="33">
        <f>'[1]Кальк (единичное)'!L806</f>
        <v>9.35</v>
      </c>
      <c r="E793" s="33">
        <f>'[1]Кальк (единичное)'!M806</f>
        <v>11.22</v>
      </c>
      <c r="F793" s="33">
        <f>'[1]Кальк (последующее)'!L771</f>
        <v>5.62</v>
      </c>
      <c r="G793" s="40">
        <f>'[1]Кальк (последующее)'!M771</f>
        <v>6.74</v>
      </c>
      <c r="H793" s="35">
        <v>25</v>
      </c>
      <c r="I793" s="39">
        <f t="shared" si="72"/>
        <v>7.01</v>
      </c>
      <c r="J793" s="39">
        <f t="shared" si="73"/>
        <v>8.41</v>
      </c>
      <c r="K793" s="39">
        <f t="shared" si="70"/>
        <v>4.22</v>
      </c>
      <c r="L793" s="39">
        <f t="shared" si="71"/>
        <v>5.0599999999999996</v>
      </c>
      <c r="M793" s="6">
        <f t="shared" si="74"/>
        <v>1.1022012578616351</v>
      </c>
      <c r="N793" s="27">
        <v>6.9960000000000004</v>
      </c>
      <c r="O793" s="27">
        <f t="shared" si="75"/>
        <v>6.36</v>
      </c>
      <c r="P793" s="6">
        <v>6.36</v>
      </c>
      <c r="Q793" s="6">
        <v>7.63</v>
      </c>
      <c r="R793" s="6">
        <v>6.9960000000000004</v>
      </c>
    </row>
    <row r="794" spans="1:18" ht="33">
      <c r="A794" s="33" t="str">
        <f>'[1]Кальк (единичное)'!A807</f>
        <v>6.3.1.19.</v>
      </c>
      <c r="B794" s="38" t="str">
        <f>'[1]Кальк (единичное)'!B807</f>
        <v xml:space="preserve">выявление Listeria monocytogenes в определенном количестве образца: </v>
      </c>
      <c r="C794" s="47" t="s">
        <v>80</v>
      </c>
      <c r="D794" s="33">
        <f>'[1]Кальк (единичное)'!L807</f>
        <v>0</v>
      </c>
      <c r="E794" s="33">
        <f>'[1]Кальк (единичное)'!M807</f>
        <v>0</v>
      </c>
      <c r="F794" s="33">
        <f>'[1]Кальк (последующее)'!L772</f>
        <v>0</v>
      </c>
      <c r="G794" s="40">
        <f>'[1]Кальк (последующее)'!M772</f>
        <v>0</v>
      </c>
      <c r="H794" s="35"/>
      <c r="I794" s="39">
        <f t="shared" si="72"/>
        <v>0</v>
      </c>
      <c r="J794" s="39">
        <f t="shared" si="73"/>
        <v>0</v>
      </c>
      <c r="K794" s="39">
        <f t="shared" si="70"/>
        <v>0</v>
      </c>
      <c r="L794" s="39">
        <f t="shared" si="71"/>
        <v>0</v>
      </c>
      <c r="M794" s="6" t="e">
        <f t="shared" si="74"/>
        <v>#DIV/0!</v>
      </c>
      <c r="N794" s="27">
        <v>0</v>
      </c>
      <c r="O794" s="27" t="e">
        <f t="shared" si="75"/>
        <v>#DIV/0!</v>
      </c>
      <c r="P794" s="6">
        <v>0</v>
      </c>
      <c r="Q794" s="6">
        <v>0</v>
      </c>
      <c r="R794" s="6">
        <v>0</v>
      </c>
    </row>
    <row r="795" spans="1:18">
      <c r="A795" s="33" t="str">
        <f>'[1]Кальк (единичное)'!A808</f>
        <v>6.3.1.19.1.</v>
      </c>
      <c r="B795" s="38" t="str">
        <f>'[1]Кальк (единичное)'!B808</f>
        <v>при отсутствии роста микроорганизмов</v>
      </c>
      <c r="C795" s="47" t="s">
        <v>81</v>
      </c>
      <c r="D795" s="33">
        <f>'[1]Кальк (единичное)'!L808</f>
        <v>6.81</v>
      </c>
      <c r="E795" s="33">
        <f>'[1]Кальк (единичное)'!M808</f>
        <v>8.17</v>
      </c>
      <c r="F795" s="33">
        <f>'[1]Кальк (последующее)'!L773</f>
        <v>4.07</v>
      </c>
      <c r="G795" s="40">
        <f>'[1]Кальк (последующее)'!M773</f>
        <v>4.88</v>
      </c>
      <c r="H795" s="35">
        <v>23</v>
      </c>
      <c r="I795" s="39">
        <f t="shared" si="72"/>
        <v>5.24</v>
      </c>
      <c r="J795" s="39">
        <f t="shared" si="73"/>
        <v>6.29</v>
      </c>
      <c r="K795" s="39">
        <f t="shared" si="70"/>
        <v>3.13</v>
      </c>
      <c r="L795" s="39">
        <f t="shared" si="71"/>
        <v>3.76</v>
      </c>
      <c r="M795" s="6">
        <f t="shared" si="74"/>
        <v>1.0985324947589099</v>
      </c>
      <c r="N795" s="27">
        <v>5.2469999999999999</v>
      </c>
      <c r="O795" s="27">
        <f t="shared" si="75"/>
        <v>4.7699999999999996</v>
      </c>
      <c r="P795" s="6">
        <v>4.7699999999999996</v>
      </c>
      <c r="Q795" s="6">
        <v>5.72</v>
      </c>
      <c r="R795" s="6">
        <v>5.2469999999999999</v>
      </c>
    </row>
    <row r="796" spans="1:18" ht="33">
      <c r="A796" s="33" t="str">
        <f>'[1]Кальк (единичное)'!A809</f>
        <v>6.3.1.19.2.</v>
      </c>
      <c r="B796" s="38" t="str">
        <f>'[1]Кальк (единичное)'!B809</f>
        <v>при наличии роста микроорганизмов и идентификации классическим методом</v>
      </c>
      <c r="C796" s="47"/>
      <c r="D796" s="33">
        <f>'[1]Кальк (единичное)'!L809</f>
        <v>10.08</v>
      </c>
      <c r="E796" s="33">
        <f>'[1]Кальк (единичное)'!M809</f>
        <v>12.1</v>
      </c>
      <c r="F796" s="33">
        <f>'[1]Кальк (последующее)'!L774</f>
        <v>7.02</v>
      </c>
      <c r="G796" s="40">
        <f>'[1]Кальк (последующее)'!M774</f>
        <v>8.42</v>
      </c>
      <c r="H796" s="35">
        <v>32.6</v>
      </c>
      <c r="I796" s="39">
        <f t="shared" si="72"/>
        <v>6.79</v>
      </c>
      <c r="J796" s="39">
        <f t="shared" si="73"/>
        <v>8.15</v>
      </c>
      <c r="K796" s="39">
        <f t="shared" si="70"/>
        <v>4.7300000000000004</v>
      </c>
      <c r="L796" s="39">
        <f t="shared" si="71"/>
        <v>5.68</v>
      </c>
      <c r="M796" s="6">
        <f t="shared" si="74"/>
        <v>1.1040650406504064</v>
      </c>
      <c r="N796" s="27">
        <v>6.1379999999999999</v>
      </c>
      <c r="O796" s="27">
        <f t="shared" si="75"/>
        <v>6.15</v>
      </c>
      <c r="P796" s="6">
        <v>6.15</v>
      </c>
      <c r="Q796" s="6">
        <v>7.38</v>
      </c>
      <c r="R796" s="6">
        <v>6.7649999999999997</v>
      </c>
    </row>
    <row r="797" spans="1:18" ht="49.5">
      <c r="A797" s="33" t="str">
        <f>'[1]Кальк (единичное)'!A810</f>
        <v>6.3.1.19.3.</v>
      </c>
      <c r="B797" s="38" t="str">
        <f>'[1]Кальк (единичное)'!B810</f>
        <v>при наличии роста микроорганизмов и идентификации на автоматических микробиологических анализаторах</v>
      </c>
      <c r="C797" s="47" t="str">
        <f>'[2]Кальк (единичное)'!N691</f>
        <v>исследование</v>
      </c>
      <c r="D797" s="33">
        <f>'[1]Кальк (единичное)'!L810</f>
        <v>9.19</v>
      </c>
      <c r="E797" s="33">
        <f>'[1]Кальк (единичное)'!M810</f>
        <v>11.03</v>
      </c>
      <c r="F797" s="33">
        <f>'[1]Кальк (последующее)'!L775</f>
        <v>6.32</v>
      </c>
      <c r="G797" s="40">
        <f>'[1]Кальк (последующее)'!M775</f>
        <v>7.58</v>
      </c>
      <c r="H797" s="35">
        <v>31.6</v>
      </c>
      <c r="I797" s="39">
        <f t="shared" si="72"/>
        <v>6.29</v>
      </c>
      <c r="J797" s="39">
        <f t="shared" si="73"/>
        <v>7.55</v>
      </c>
      <c r="K797" s="39">
        <f t="shared" si="70"/>
        <v>4.32</v>
      </c>
      <c r="L797" s="39">
        <f t="shared" si="71"/>
        <v>5.18</v>
      </c>
      <c r="M797" s="6">
        <f t="shared" si="74"/>
        <v>1.1035087719298244</v>
      </c>
      <c r="N797" s="27">
        <v>5.4560000000000004</v>
      </c>
      <c r="O797" s="27">
        <f t="shared" si="75"/>
        <v>5.7000000000000011</v>
      </c>
      <c r="P797" s="6">
        <v>5.7</v>
      </c>
      <c r="Q797" s="6">
        <v>6.84</v>
      </c>
      <c r="R797" s="6">
        <v>6.27</v>
      </c>
    </row>
    <row r="798" spans="1:18" ht="49.5">
      <c r="A798" s="33" t="str">
        <f>'[1]Кальк (единичное)'!A811</f>
        <v>6.3.1.20.</v>
      </c>
      <c r="B798" s="38" t="str">
        <f>'[1]Кальк (единичное)'!B811</f>
        <v>определение наличия микроорганизмов семейства Enterobacteriaceae в определенном количестве образца</v>
      </c>
      <c r="C798" s="47" t="str">
        <f>'[2]Кальк (единичное)'!N692</f>
        <v>исследование</v>
      </c>
      <c r="D798" s="33">
        <f>'[1]Кальк (единичное)'!L811</f>
        <v>6.81</v>
      </c>
      <c r="E798" s="33">
        <f>'[1]Кальк (единичное)'!M811</f>
        <v>8.17</v>
      </c>
      <c r="F798" s="33">
        <f>'[1]Кальк (последующее)'!L776</f>
        <v>4.07</v>
      </c>
      <c r="G798" s="40">
        <f>'[1]Кальк (последующее)'!M776</f>
        <v>4.88</v>
      </c>
      <c r="H798" s="35">
        <v>18.399999999999999</v>
      </c>
      <c r="I798" s="39">
        <f t="shared" si="72"/>
        <v>5.56</v>
      </c>
      <c r="J798" s="39">
        <f t="shared" si="73"/>
        <v>6.67</v>
      </c>
      <c r="K798" s="39">
        <f t="shared" si="70"/>
        <v>3.32</v>
      </c>
      <c r="L798" s="39">
        <f t="shared" si="71"/>
        <v>3.98</v>
      </c>
      <c r="M798" s="6">
        <f t="shared" si="74"/>
        <v>1.103174603174603</v>
      </c>
      <c r="N798" s="27">
        <v>5.2469999999999999</v>
      </c>
      <c r="O798" s="27">
        <f t="shared" si="75"/>
        <v>5.04</v>
      </c>
      <c r="P798" s="6">
        <v>5.04</v>
      </c>
      <c r="Q798" s="6">
        <v>6.05</v>
      </c>
      <c r="R798" s="6">
        <v>5.5439999999999996</v>
      </c>
    </row>
    <row r="799" spans="1:18" ht="33">
      <c r="A799" s="33" t="str">
        <f>'[1]Кальк (единичное)'!A812</f>
        <v>6.3.1.21.</v>
      </c>
      <c r="B799" s="38" t="str">
        <f>'[1]Кальк (единичное)'!B812</f>
        <v>определение наличия Escherichia coli в определенном количестве образца</v>
      </c>
      <c r="C799" s="47" t="s">
        <v>80</v>
      </c>
      <c r="D799" s="33">
        <f>'[1]Кальк (единичное)'!L812</f>
        <v>6.81</v>
      </c>
      <c r="E799" s="33">
        <f>'[1]Кальк (единичное)'!M812</f>
        <v>8.17</v>
      </c>
      <c r="F799" s="33">
        <f>'[1]Кальк (последующее)'!L777</f>
        <v>4.07</v>
      </c>
      <c r="G799" s="40">
        <f>'[1]Кальк (последующее)'!M777</f>
        <v>4.88</v>
      </c>
      <c r="H799" s="35">
        <v>17.2</v>
      </c>
      <c r="I799" s="39">
        <f t="shared" si="72"/>
        <v>5.64</v>
      </c>
      <c r="J799" s="39">
        <f t="shared" si="73"/>
        <v>6.77</v>
      </c>
      <c r="K799" s="39">
        <f t="shared" si="70"/>
        <v>3.37</v>
      </c>
      <c r="L799" s="39">
        <f t="shared" si="71"/>
        <v>4.04</v>
      </c>
      <c r="M799" s="6">
        <f t="shared" si="74"/>
        <v>1.1037181996086105</v>
      </c>
      <c r="N799" s="27">
        <v>5.2469999999999999</v>
      </c>
      <c r="O799" s="27">
        <f t="shared" si="75"/>
        <v>5.1100000000000003</v>
      </c>
      <c r="P799" s="6">
        <v>5.1100000000000003</v>
      </c>
      <c r="Q799" s="6">
        <v>6.13</v>
      </c>
      <c r="R799" s="6">
        <v>5.6210000000000004</v>
      </c>
    </row>
    <row r="800" spans="1:18" ht="33">
      <c r="A800" s="33" t="str">
        <f>'[1]Кальк (единичное)'!A813</f>
        <v>6.3.1.22.</v>
      </c>
      <c r="B800" s="38" t="str">
        <f>'[1]Кальк (единичное)'!B813</f>
        <v>определение ОКБ, ТКБ в воде методом мембранной фильтрации:</v>
      </c>
      <c r="C800" s="47"/>
      <c r="D800" s="33">
        <f>'[1]Кальк (единичное)'!L813</f>
        <v>0</v>
      </c>
      <c r="E800" s="33">
        <f>'[1]Кальк (единичное)'!M813</f>
        <v>0</v>
      </c>
      <c r="F800" s="33">
        <f>'[1]Кальк (последующее)'!L778</f>
        <v>0</v>
      </c>
      <c r="G800" s="40">
        <f>'[1]Кальк (последующее)'!M778</f>
        <v>0</v>
      </c>
      <c r="H800" s="35"/>
      <c r="I800" s="39">
        <f t="shared" si="72"/>
        <v>0</v>
      </c>
      <c r="J800" s="39">
        <f t="shared" si="73"/>
        <v>0</v>
      </c>
      <c r="K800" s="39">
        <f t="shared" si="70"/>
        <v>0</v>
      </c>
      <c r="L800" s="39">
        <f t="shared" si="71"/>
        <v>0</v>
      </c>
      <c r="M800" s="6" t="e">
        <f t="shared" si="74"/>
        <v>#DIV/0!</v>
      </c>
      <c r="N800" s="27">
        <v>0</v>
      </c>
      <c r="O800" s="27" t="e">
        <f t="shared" si="75"/>
        <v>#DIV/0!</v>
      </c>
      <c r="P800" s="6">
        <v>0</v>
      </c>
      <c r="Q800" s="6">
        <v>0</v>
      </c>
      <c r="R800" s="6">
        <v>0</v>
      </c>
    </row>
    <row r="801" spans="1:18">
      <c r="A801" s="33" t="str">
        <f>'[1]Кальк (единичное)'!A814</f>
        <v>6.3.1.22.1.</v>
      </c>
      <c r="B801" s="38" t="str">
        <f>'[1]Кальк (единичное)'!B814</f>
        <v>при отсутствии микроорганизмов</v>
      </c>
      <c r="C801" s="47" t="str">
        <f>'[2]Кальк (единичное)'!N695</f>
        <v>исследование</v>
      </c>
      <c r="D801" s="33">
        <f>'[1]Кальк (единичное)'!L814</f>
        <v>3.07</v>
      </c>
      <c r="E801" s="33">
        <f>'[1]Кальк (единичное)'!M814</f>
        <v>3.68</v>
      </c>
      <c r="F801" s="33">
        <f>'[1]Кальк (последующее)'!L779</f>
        <v>1.86</v>
      </c>
      <c r="G801" s="40">
        <f>'[1]Кальк (последующее)'!M779</f>
        <v>2.23</v>
      </c>
      <c r="H801" s="35">
        <v>22.9</v>
      </c>
      <c r="I801" s="39">
        <f t="shared" si="72"/>
        <v>2.37</v>
      </c>
      <c r="J801" s="39">
        <f t="shared" si="73"/>
        <v>2.84</v>
      </c>
      <c r="K801" s="39">
        <f t="shared" si="70"/>
        <v>1.43</v>
      </c>
      <c r="L801" s="39">
        <f t="shared" si="71"/>
        <v>1.72</v>
      </c>
      <c r="M801" s="6">
        <f t="shared" si="74"/>
        <v>1.102325581395349</v>
      </c>
      <c r="N801" s="27">
        <v>1.9910000000000001</v>
      </c>
      <c r="O801" s="27">
        <f t="shared" si="75"/>
        <v>2.15</v>
      </c>
      <c r="P801" s="6">
        <v>2.15</v>
      </c>
      <c r="Q801" s="6">
        <v>2.58</v>
      </c>
      <c r="R801" s="6">
        <v>2.3650000000000002</v>
      </c>
    </row>
    <row r="802" spans="1:18" ht="33">
      <c r="A802" s="33" t="str">
        <f>'[1]Кальк (единичное)'!A815</f>
        <v>6.3.1.22.2.</v>
      </c>
      <c r="B802" s="38" t="str">
        <f>'[1]Кальк (единичное)'!B815</f>
        <v>при выделении микроорганизмов с идентификацией Escherichia coli</v>
      </c>
      <c r="C802" s="47" t="str">
        <f>'[2]Кальк (единичное)'!N696</f>
        <v>исследование</v>
      </c>
      <c r="D802" s="33">
        <f>'[1]Кальк (единичное)'!L815</f>
        <v>4.59</v>
      </c>
      <c r="E802" s="33">
        <f>'[1]Кальк (единичное)'!M815</f>
        <v>5.51</v>
      </c>
      <c r="F802" s="33">
        <f>'[1]Кальк (последующее)'!L780</f>
        <v>3.42</v>
      </c>
      <c r="G802" s="40">
        <f>'[1]Кальк (последующее)'!M780</f>
        <v>4.0999999999999996</v>
      </c>
      <c r="H802" s="35">
        <v>26</v>
      </c>
      <c r="I802" s="39">
        <f t="shared" si="72"/>
        <v>3.4</v>
      </c>
      <c r="J802" s="39">
        <f t="shared" si="73"/>
        <v>4.08</v>
      </c>
      <c r="K802" s="39">
        <f t="shared" si="70"/>
        <v>2.5299999999999998</v>
      </c>
      <c r="L802" s="39">
        <f t="shared" si="71"/>
        <v>3.04</v>
      </c>
      <c r="M802" s="6">
        <f t="shared" si="74"/>
        <v>1.1038961038961039</v>
      </c>
      <c r="N802" s="27">
        <v>3.0249999999999999</v>
      </c>
      <c r="O802" s="27">
        <f t="shared" si="75"/>
        <v>3.0799999999999996</v>
      </c>
      <c r="P802" s="6">
        <v>3.08</v>
      </c>
      <c r="Q802" s="6">
        <v>3.7</v>
      </c>
      <c r="R802" s="6">
        <v>3.3879999999999999</v>
      </c>
    </row>
    <row r="803" spans="1:18" ht="33">
      <c r="A803" s="33" t="str">
        <f>'[1]Кальк (единичное)'!A816</f>
        <v>6.3.1.23.</v>
      </c>
      <c r="B803" s="38" t="str">
        <f>'[1]Кальк (единичное)'!B816</f>
        <v>определение ОКБ, ТКБ в воде титрационным методом:</v>
      </c>
      <c r="C803" s="47"/>
      <c r="D803" s="33">
        <f>'[1]Кальк (единичное)'!L816</f>
        <v>0</v>
      </c>
      <c r="E803" s="33">
        <f>'[1]Кальк (единичное)'!M816</f>
        <v>0</v>
      </c>
      <c r="F803" s="33">
        <f>'[1]Кальк (последующее)'!L781</f>
        <v>0</v>
      </c>
      <c r="G803" s="40">
        <f>'[1]Кальк (последующее)'!M781</f>
        <v>0</v>
      </c>
      <c r="H803" s="35"/>
      <c r="I803" s="39">
        <f t="shared" si="72"/>
        <v>0</v>
      </c>
      <c r="J803" s="39">
        <f t="shared" si="73"/>
        <v>0</v>
      </c>
      <c r="K803" s="39">
        <f t="shared" si="70"/>
        <v>0</v>
      </c>
      <c r="L803" s="39">
        <f t="shared" si="71"/>
        <v>0</v>
      </c>
      <c r="M803" s="6" t="e">
        <f t="shared" si="74"/>
        <v>#DIV/0!</v>
      </c>
      <c r="N803" s="27">
        <v>0</v>
      </c>
      <c r="O803" s="27" t="e">
        <f t="shared" si="75"/>
        <v>#DIV/0!</v>
      </c>
      <c r="P803" s="6">
        <v>0</v>
      </c>
      <c r="Q803" s="6">
        <v>0</v>
      </c>
      <c r="R803" s="6">
        <v>0</v>
      </c>
    </row>
    <row r="804" spans="1:18">
      <c r="A804" s="33" t="str">
        <f>'[1]Кальк (единичное)'!A817</f>
        <v>6.3.1.23.1.</v>
      </c>
      <c r="B804" s="38" t="str">
        <f>'[1]Кальк (единичное)'!B817</f>
        <v>при отсутствии микроорганизмов</v>
      </c>
      <c r="C804" s="47" t="str">
        <f>'[2]Кальк (единичное)'!N698</f>
        <v>исследование</v>
      </c>
      <c r="D804" s="33">
        <f>'[1]Кальк (единичное)'!L817</f>
        <v>3.22</v>
      </c>
      <c r="E804" s="33">
        <f>'[1]Кальк (единичное)'!M817</f>
        <v>3.86</v>
      </c>
      <c r="F804" s="33">
        <f>'[1]Кальк (последующее)'!L782</f>
        <v>1.86</v>
      </c>
      <c r="G804" s="40">
        <f>'[1]Кальк (последующее)'!M782</f>
        <v>2.23</v>
      </c>
      <c r="H804" s="35">
        <v>24</v>
      </c>
      <c r="I804" s="39">
        <f t="shared" si="72"/>
        <v>2.4500000000000002</v>
      </c>
      <c r="J804" s="39">
        <f t="shared" si="73"/>
        <v>2.94</v>
      </c>
      <c r="K804" s="39">
        <f t="shared" si="70"/>
        <v>1.41</v>
      </c>
      <c r="L804" s="39">
        <f t="shared" si="71"/>
        <v>1.69</v>
      </c>
      <c r="M804" s="6">
        <f t="shared" si="74"/>
        <v>1.1036036036036037</v>
      </c>
      <c r="N804" s="27">
        <v>2.1560000000000001</v>
      </c>
      <c r="O804" s="27">
        <f t="shared" si="75"/>
        <v>2.2200000000000002</v>
      </c>
      <c r="P804" s="6">
        <v>2.2200000000000002</v>
      </c>
      <c r="Q804" s="6">
        <v>2.66</v>
      </c>
      <c r="R804" s="6">
        <v>2.4420000000000002</v>
      </c>
    </row>
    <row r="805" spans="1:18" ht="33">
      <c r="A805" s="33" t="str">
        <f>'[1]Кальк (единичное)'!A818</f>
        <v>6.3.1.23.2.</v>
      </c>
      <c r="B805" s="38" t="str">
        <f>'[1]Кальк (единичное)'!B818</f>
        <v>при выделении микроорганизмов с идентификацией Escherichia coli</v>
      </c>
      <c r="C805" s="47" t="str">
        <f>'[2]Кальк (единичное)'!N699</f>
        <v>исследование</v>
      </c>
      <c r="D805" s="33">
        <f>'[1]Кальк (единичное)'!L818</f>
        <v>4.76</v>
      </c>
      <c r="E805" s="33">
        <f>'[1]Кальк (единичное)'!M818</f>
        <v>5.71</v>
      </c>
      <c r="F805" s="33">
        <f>'[1]Кальк (последующее)'!L783</f>
        <v>3.42</v>
      </c>
      <c r="G805" s="40">
        <f>'[1]Кальк (последующее)'!M783</f>
        <v>4.0999999999999996</v>
      </c>
      <c r="H805" s="35">
        <v>23</v>
      </c>
      <c r="I805" s="39">
        <f t="shared" si="72"/>
        <v>3.67</v>
      </c>
      <c r="J805" s="39">
        <f t="shared" si="73"/>
        <v>4.4000000000000004</v>
      </c>
      <c r="K805" s="39">
        <f t="shared" si="70"/>
        <v>2.63</v>
      </c>
      <c r="L805" s="39">
        <f t="shared" si="71"/>
        <v>3.16</v>
      </c>
      <c r="M805" s="6">
        <f t="shared" si="74"/>
        <v>1.102102102102102</v>
      </c>
      <c r="N805" s="27">
        <v>3.19</v>
      </c>
      <c r="O805" s="27">
        <f t="shared" si="75"/>
        <v>3.33</v>
      </c>
      <c r="P805" s="6">
        <v>3.33</v>
      </c>
      <c r="Q805" s="6">
        <v>4</v>
      </c>
      <c r="R805" s="6">
        <v>3.6629999999999998</v>
      </c>
    </row>
    <row r="806" spans="1:18" ht="33">
      <c r="A806" s="33" t="str">
        <f>'[1]Кальк (единичное)'!A819</f>
        <v>6.3.1.24.</v>
      </c>
      <c r="B806" s="38" t="str">
        <f>'[1]Кальк (единичное)'!B819</f>
        <v>определение общего числа микроорганизмов в воде</v>
      </c>
      <c r="C806" s="47" t="str">
        <f>'[2]Кальк (единичное)'!N700</f>
        <v>исследование</v>
      </c>
      <c r="D806" s="33">
        <f>'[1]Кальк (единичное)'!L819</f>
        <v>2.87</v>
      </c>
      <c r="E806" s="33">
        <f>'[1]Кальк (единичное)'!M819</f>
        <v>3.44</v>
      </c>
      <c r="F806" s="33">
        <f>'[1]Кальк (последующее)'!L784</f>
        <v>1.68</v>
      </c>
      <c r="G806" s="40">
        <f>'[1]Кальк (последующее)'!M784</f>
        <v>2.02</v>
      </c>
      <c r="H806" s="35">
        <v>21.7</v>
      </c>
      <c r="I806" s="39">
        <f t="shared" si="72"/>
        <v>2.25</v>
      </c>
      <c r="J806" s="39">
        <f t="shared" si="73"/>
        <v>2.7</v>
      </c>
      <c r="K806" s="39">
        <f t="shared" si="70"/>
        <v>1.32</v>
      </c>
      <c r="L806" s="39">
        <f t="shared" si="71"/>
        <v>1.58</v>
      </c>
      <c r="M806" s="6">
        <f t="shared" si="74"/>
        <v>1.1029411764705883</v>
      </c>
      <c r="N806" s="27">
        <v>1.8480000000000001</v>
      </c>
      <c r="O806" s="27">
        <f t="shared" si="75"/>
        <v>2.04</v>
      </c>
      <c r="P806" s="6">
        <v>2.04</v>
      </c>
      <c r="Q806" s="6">
        <v>2.4500000000000002</v>
      </c>
      <c r="R806" s="6">
        <v>2.2440000000000002</v>
      </c>
    </row>
    <row r="807" spans="1:18" ht="33">
      <c r="A807" s="33" t="str">
        <f>'[1]Кальк (единичное)'!A820</f>
        <v>6.3.1.25.</v>
      </c>
      <c r="B807" s="38" t="str">
        <f>'[1]Кальк (единичное)'!B820</f>
        <v>определение колифагов в воде титрационным методом</v>
      </c>
      <c r="C807" s="47" t="str">
        <f>'[2]Кальк (единичное)'!N701</f>
        <v>исследование</v>
      </c>
      <c r="D807" s="33">
        <f>'[1]Кальк (единичное)'!L820</f>
        <v>9.3699999999999992</v>
      </c>
      <c r="E807" s="33">
        <f>'[1]Кальк (единичное)'!M820</f>
        <v>11.24</v>
      </c>
      <c r="F807" s="33">
        <f>'[1]Кальк (последующее)'!L785</f>
        <v>5.55</v>
      </c>
      <c r="G807" s="40">
        <f>'[1]Кальк (последующее)'!M785</f>
        <v>6.66</v>
      </c>
      <c r="H807" s="35">
        <v>25</v>
      </c>
      <c r="I807" s="39">
        <f t="shared" si="72"/>
        <v>7.03</v>
      </c>
      <c r="J807" s="39">
        <f t="shared" si="73"/>
        <v>8.44</v>
      </c>
      <c r="K807" s="39">
        <f t="shared" si="70"/>
        <v>4.16</v>
      </c>
      <c r="L807" s="39">
        <f t="shared" si="71"/>
        <v>4.99</v>
      </c>
      <c r="M807" s="6">
        <f t="shared" si="74"/>
        <v>1.1036106750392465</v>
      </c>
      <c r="N807" s="27">
        <v>7.0069999999999997</v>
      </c>
      <c r="O807" s="27">
        <f t="shared" si="75"/>
        <v>6.37</v>
      </c>
      <c r="P807" s="6">
        <v>6.37</v>
      </c>
      <c r="Q807" s="6">
        <v>7.64</v>
      </c>
      <c r="R807" s="6">
        <v>7.0069999999999997</v>
      </c>
    </row>
    <row r="808" spans="1:18" ht="23.25" customHeight="1">
      <c r="A808" s="33" t="str">
        <f>'[1]Кальк (единичное)'!A821</f>
        <v>6.3.1.26.</v>
      </c>
      <c r="B808" s="38" t="str">
        <f>'[1]Кальк (единичное)'!B821</f>
        <v>определение колифагов в воде прямым методом</v>
      </c>
      <c r="C808" s="47" t="str">
        <f>'[2]Кальк (единичное)'!N702</f>
        <v>исследование</v>
      </c>
      <c r="D808" s="33">
        <f>'[1]Кальк (единичное)'!L821</f>
        <v>7.59</v>
      </c>
      <c r="E808" s="33">
        <f>'[1]Кальк (единичное)'!M821</f>
        <v>9.11</v>
      </c>
      <c r="F808" s="33">
        <f>'[1]Кальк (последующее)'!L786</f>
        <v>4.4800000000000004</v>
      </c>
      <c r="G808" s="40">
        <f>'[1]Кальк (последующее)'!M786</f>
        <v>5.38</v>
      </c>
      <c r="H808" s="35">
        <v>27.1</v>
      </c>
      <c r="I808" s="39">
        <f t="shared" si="72"/>
        <v>5.53</v>
      </c>
      <c r="J808" s="39">
        <f t="shared" si="73"/>
        <v>6.64</v>
      </c>
      <c r="K808" s="39">
        <f t="shared" si="70"/>
        <v>3.27</v>
      </c>
      <c r="L808" s="39">
        <f t="shared" si="71"/>
        <v>3.92</v>
      </c>
      <c r="M808" s="6">
        <f t="shared" si="74"/>
        <v>1.1037924151696608</v>
      </c>
      <c r="N808" s="27">
        <v>5.5110000000000001</v>
      </c>
      <c r="O808" s="27">
        <f t="shared" si="75"/>
        <v>5.01</v>
      </c>
      <c r="P808" s="6">
        <v>5.01</v>
      </c>
      <c r="Q808" s="6">
        <v>6.01</v>
      </c>
      <c r="R808" s="6">
        <v>5.5110000000000001</v>
      </c>
    </row>
    <row r="809" spans="1:18" ht="33">
      <c r="A809" s="33" t="str">
        <f>'[1]Кальк (единичное)'!A822</f>
        <v>6.3.1.27</v>
      </c>
      <c r="B809" s="38" t="str">
        <f>'[1]Кальк (единичное)'!B822</f>
        <v>обнаружение спор сульфитредуцирующих клостридий в воде:</v>
      </c>
      <c r="C809" s="47"/>
      <c r="D809" s="33">
        <f>'[1]Кальк (единичное)'!L822</f>
        <v>0</v>
      </c>
      <c r="E809" s="33">
        <f>'[1]Кальк (единичное)'!M822</f>
        <v>0</v>
      </c>
      <c r="F809" s="33">
        <f>'[1]Кальк (последующее)'!L787</f>
        <v>0</v>
      </c>
      <c r="G809" s="40">
        <f>'[1]Кальк (последующее)'!M787</f>
        <v>0</v>
      </c>
      <c r="H809" s="35"/>
      <c r="I809" s="39">
        <f t="shared" si="72"/>
        <v>0</v>
      </c>
      <c r="J809" s="39">
        <f t="shared" si="73"/>
        <v>0</v>
      </c>
      <c r="K809" s="39">
        <f t="shared" si="70"/>
        <v>0</v>
      </c>
      <c r="L809" s="39">
        <f t="shared" si="71"/>
        <v>0</v>
      </c>
      <c r="M809" s="6" t="e">
        <f t="shared" si="74"/>
        <v>#DIV/0!</v>
      </c>
      <c r="N809" s="27">
        <v>0</v>
      </c>
      <c r="O809" s="27" t="e">
        <f t="shared" si="75"/>
        <v>#DIV/0!</v>
      </c>
      <c r="P809" s="6">
        <v>0</v>
      </c>
      <c r="Q809" s="6">
        <v>0</v>
      </c>
      <c r="R809" s="6">
        <v>0</v>
      </c>
    </row>
    <row r="810" spans="1:18">
      <c r="A810" s="33" t="str">
        <f>'[1]Кальк (единичное)'!A823</f>
        <v>6.3.1.27.1.</v>
      </c>
      <c r="B810" s="38" t="str">
        <f>'[1]Кальк (единичное)'!B823</f>
        <v>методом мембранной фильтрации в пробирках</v>
      </c>
      <c r="C810" s="47" t="str">
        <f>'[2]Кальк (единичное)'!N704</f>
        <v>исследование</v>
      </c>
      <c r="D810" s="33">
        <f>'[1]Кальк (единичное)'!L823</f>
        <v>3.77</v>
      </c>
      <c r="E810" s="33">
        <f>'[1]Кальк (единичное)'!M823</f>
        <v>4.5199999999999996</v>
      </c>
      <c r="F810" s="33">
        <f>'[1]Кальк (последующее)'!L788</f>
        <v>2.2000000000000002</v>
      </c>
      <c r="G810" s="40">
        <f>'[1]Кальк (последующее)'!M788</f>
        <v>2.64</v>
      </c>
      <c r="H810" s="35">
        <v>25.1</v>
      </c>
      <c r="I810" s="39">
        <f t="shared" si="72"/>
        <v>2.82</v>
      </c>
      <c r="J810" s="39">
        <f t="shared" si="73"/>
        <v>3.38</v>
      </c>
      <c r="K810" s="39">
        <f t="shared" si="70"/>
        <v>1.65</v>
      </c>
      <c r="L810" s="39">
        <f t="shared" si="71"/>
        <v>1.98</v>
      </c>
      <c r="M810" s="6">
        <f t="shared" si="74"/>
        <v>1.1015625</v>
      </c>
      <c r="N810" s="27">
        <v>2.585</v>
      </c>
      <c r="O810" s="27">
        <f t="shared" si="75"/>
        <v>2.56</v>
      </c>
      <c r="P810" s="6">
        <v>2.56</v>
      </c>
      <c r="Q810" s="6">
        <v>3.07</v>
      </c>
      <c r="R810" s="6">
        <v>2.8159999999999998</v>
      </c>
    </row>
    <row r="811" spans="1:18" ht="33">
      <c r="A811" s="33" t="str">
        <f>'[1]Кальк (единичное)'!A824</f>
        <v>6.3.1.27.2.</v>
      </c>
      <c r="B811" s="38" t="str">
        <f>'[1]Кальк (единичное)'!B824</f>
        <v>методом мембранной фильтрации в чашках Петри</v>
      </c>
      <c r="C811" s="47" t="s">
        <v>80</v>
      </c>
      <c r="D811" s="33">
        <f>'[1]Кальк (единичное)'!L824</f>
        <v>3.42</v>
      </c>
      <c r="E811" s="33">
        <f>'[1]Кальк (единичное)'!M824</f>
        <v>4.0999999999999996</v>
      </c>
      <c r="F811" s="33">
        <f>'[1]Кальк (последующее)'!L789</f>
        <v>2.0299999999999998</v>
      </c>
      <c r="G811" s="40">
        <f>'[1]Кальк (последующее)'!M789</f>
        <v>2.44</v>
      </c>
      <c r="H811" s="35">
        <v>28.3</v>
      </c>
      <c r="I811" s="39">
        <f t="shared" si="72"/>
        <v>2.4500000000000002</v>
      </c>
      <c r="J811" s="39">
        <f t="shared" si="73"/>
        <v>2.94</v>
      </c>
      <c r="K811" s="39">
        <f t="shared" ref="K811:K874" si="76">ROUND(F811-(F811*H811/100),2)</f>
        <v>1.46</v>
      </c>
      <c r="L811" s="39">
        <f t="shared" ref="L811:L874" si="77">ROUND(K811*20/100+K811,2)</f>
        <v>1.75</v>
      </c>
      <c r="M811" s="6">
        <f t="shared" si="74"/>
        <v>1.1036036036036037</v>
      </c>
      <c r="N811" s="27">
        <v>2.2549999999999999</v>
      </c>
      <c r="O811" s="27">
        <f t="shared" si="75"/>
        <v>2.2200000000000002</v>
      </c>
      <c r="P811" s="6">
        <v>2.2200000000000002</v>
      </c>
      <c r="Q811" s="6">
        <v>2.66</v>
      </c>
      <c r="R811" s="6">
        <v>2.4420000000000002</v>
      </c>
    </row>
    <row r="812" spans="1:18">
      <c r="A812" s="33" t="str">
        <f>'[1]Кальк (единичное)'!A825</f>
        <v>6.3.1.27.3.</v>
      </c>
      <c r="B812" s="33" t="str">
        <f>'[1]Кальк (единичное)'!B825</f>
        <v>прямым посевом</v>
      </c>
      <c r="C812" s="47" t="s">
        <v>80</v>
      </c>
      <c r="D812" s="33">
        <f>'[1]Кальк (единичное)'!L825</f>
        <v>3.22</v>
      </c>
      <c r="E812" s="33">
        <f>'[1]Кальк (единичное)'!M825</f>
        <v>3.86</v>
      </c>
      <c r="F812" s="33">
        <f>'[1]Кальк (последующее)'!L790</f>
        <v>1.86</v>
      </c>
      <c r="G812" s="40">
        <f>'[1]Кальк (последующее)'!M790</f>
        <v>2.23</v>
      </c>
      <c r="H812" s="35">
        <v>26</v>
      </c>
      <c r="I812" s="39">
        <f t="shared" si="72"/>
        <v>2.38</v>
      </c>
      <c r="J812" s="39">
        <f t="shared" si="73"/>
        <v>2.86</v>
      </c>
      <c r="K812" s="39">
        <f t="shared" si="76"/>
        <v>1.38</v>
      </c>
      <c r="L812" s="39">
        <f t="shared" si="77"/>
        <v>1.66</v>
      </c>
      <c r="M812" s="6">
        <f t="shared" si="74"/>
        <v>1.1018518518518516</v>
      </c>
      <c r="N812" s="27">
        <v>2.1560000000000001</v>
      </c>
      <c r="O812" s="27">
        <f t="shared" si="75"/>
        <v>2.16</v>
      </c>
      <c r="P812" s="6">
        <v>2.16</v>
      </c>
      <c r="Q812" s="6">
        <v>2.59</v>
      </c>
      <c r="R812" s="6">
        <v>2.3759999999999999</v>
      </c>
    </row>
    <row r="813" spans="1:18" ht="33">
      <c r="A813" s="33" t="str">
        <f>'[1]Кальк (единичное)'!A826</f>
        <v>6.3.1.28</v>
      </c>
      <c r="B813" s="38" t="str">
        <f>'[1]Кальк (единичное)'!B826</f>
        <v>обнаружение Escherichia coli в воде методом мембранной фильтрации:</v>
      </c>
      <c r="C813" s="47" t="str">
        <f>'[2]Кальк (единичное)'!N706</f>
        <v>исследование</v>
      </c>
      <c r="D813" s="33">
        <f>'[1]Кальк (единичное)'!L826</f>
        <v>0</v>
      </c>
      <c r="E813" s="33">
        <f>'[1]Кальк (единичное)'!M826</f>
        <v>0</v>
      </c>
      <c r="F813" s="33">
        <f>'[1]Кальк (последующее)'!L791</f>
        <v>0</v>
      </c>
      <c r="G813" s="40">
        <f>'[1]Кальк (последующее)'!M791</f>
        <v>0</v>
      </c>
      <c r="H813" s="35"/>
      <c r="I813" s="39">
        <f t="shared" si="72"/>
        <v>0</v>
      </c>
      <c r="J813" s="39">
        <f t="shared" si="73"/>
        <v>0</v>
      </c>
      <c r="K813" s="39">
        <f t="shared" si="76"/>
        <v>0</v>
      </c>
      <c r="L813" s="39">
        <f t="shared" si="77"/>
        <v>0</v>
      </c>
      <c r="M813" s="6" t="e">
        <f t="shared" si="74"/>
        <v>#DIV/0!</v>
      </c>
      <c r="N813" s="27">
        <v>0</v>
      </c>
      <c r="O813" s="27" t="e">
        <f t="shared" si="75"/>
        <v>#DIV/0!</v>
      </c>
      <c r="P813" s="6">
        <v>0</v>
      </c>
      <c r="Q813" s="6">
        <v>0</v>
      </c>
      <c r="R813" s="6">
        <v>0</v>
      </c>
    </row>
    <row r="814" spans="1:18">
      <c r="A814" s="33" t="str">
        <f>'[1]Кальк (единичное)'!A827</f>
        <v>6.3.1.28.1.</v>
      </c>
      <c r="B814" s="38" t="str">
        <f>'[1]Кальк (единичное)'!B827</f>
        <v>при отсутствии микроорганизмов</v>
      </c>
      <c r="C814" s="47" t="str">
        <f>'[2]Кальк (единичное)'!N707</f>
        <v>исследование</v>
      </c>
      <c r="D814" s="33">
        <f>'[1]Кальк (единичное)'!L827</f>
        <v>3.07</v>
      </c>
      <c r="E814" s="33">
        <f>'[1]Кальк (единичное)'!M827</f>
        <v>3.68</v>
      </c>
      <c r="F814" s="33">
        <f>'[1]Кальк (последующее)'!L792</f>
        <v>1.86</v>
      </c>
      <c r="G814" s="40">
        <f>'[1]Кальк (последующее)'!M792</f>
        <v>2.23</v>
      </c>
      <c r="H814" s="35">
        <v>28.2</v>
      </c>
      <c r="I814" s="39">
        <f t="shared" si="72"/>
        <v>2.2000000000000002</v>
      </c>
      <c r="J814" s="39">
        <f t="shared" si="73"/>
        <v>2.64</v>
      </c>
      <c r="K814" s="39">
        <f t="shared" si="76"/>
        <v>1.34</v>
      </c>
      <c r="L814" s="39">
        <f t="shared" si="77"/>
        <v>1.61</v>
      </c>
      <c r="M814" s="6">
        <f t="shared" si="74"/>
        <v>1.1000000000000001</v>
      </c>
      <c r="N814" s="27">
        <v>1.9910000000000001</v>
      </c>
      <c r="O814" s="27">
        <f t="shared" si="75"/>
        <v>2</v>
      </c>
      <c r="P814" s="6">
        <v>2</v>
      </c>
      <c r="Q814" s="6">
        <v>2.4</v>
      </c>
      <c r="R814" s="6">
        <v>2.2000000000000002</v>
      </c>
    </row>
    <row r="815" spans="1:18">
      <c r="A815" s="33" t="str">
        <f>'[1]Кальк (единичное)'!A828</f>
        <v>6.3.1.28.2.</v>
      </c>
      <c r="B815" s="38" t="str">
        <f>'[1]Кальк (единичное)'!B828</f>
        <v>при выделении микроорганизмов</v>
      </c>
      <c r="C815" s="47" t="str">
        <f>'[2]Кальк (единичное)'!N708</f>
        <v>исследование</v>
      </c>
      <c r="D815" s="33">
        <f>'[1]Кальк (единичное)'!L828</f>
        <v>3.73</v>
      </c>
      <c r="E815" s="33">
        <f>'[1]Кальк (единичное)'!M828</f>
        <v>4.4800000000000004</v>
      </c>
      <c r="F815" s="33">
        <f>'[1]Кальк (последующее)'!L793</f>
        <v>2.87</v>
      </c>
      <c r="G815" s="40">
        <f>'[1]Кальк (последующее)'!M793</f>
        <v>3.44</v>
      </c>
      <c r="H815" s="35">
        <v>28.8</v>
      </c>
      <c r="I815" s="39">
        <f t="shared" si="72"/>
        <v>2.66</v>
      </c>
      <c r="J815" s="39">
        <f t="shared" si="73"/>
        <v>3.19</v>
      </c>
      <c r="K815" s="39">
        <f t="shared" si="76"/>
        <v>2.04</v>
      </c>
      <c r="L815" s="39">
        <f t="shared" si="77"/>
        <v>2.4500000000000002</v>
      </c>
      <c r="M815" s="6">
        <f t="shared" si="74"/>
        <v>1.0991735537190084</v>
      </c>
      <c r="N815" s="27">
        <v>2.42</v>
      </c>
      <c r="O815" s="27">
        <f t="shared" si="75"/>
        <v>2.42</v>
      </c>
      <c r="P815" s="6">
        <v>2.42</v>
      </c>
      <c r="Q815" s="6">
        <v>2.9</v>
      </c>
      <c r="R815" s="6">
        <v>2.6619999999999999</v>
      </c>
    </row>
    <row r="816" spans="1:18" ht="33">
      <c r="A816" s="33" t="str">
        <f>'[1]Кальк (единичное)'!A829</f>
        <v>6.3.1.29.</v>
      </c>
      <c r="B816" s="38" t="str">
        <f>'[1]Кальк (единичное)'!B829</f>
        <v>обнаружение кишечных энтерококков в воде методом мембранной фильтрации:</v>
      </c>
      <c r="C816" s="47"/>
      <c r="D816" s="33">
        <f>'[1]Кальк (единичное)'!L829</f>
        <v>0</v>
      </c>
      <c r="E816" s="33">
        <f>'[1]Кальк (единичное)'!M829</f>
        <v>0</v>
      </c>
      <c r="F816" s="33">
        <f>'[1]Кальк (последующее)'!L794</f>
        <v>0</v>
      </c>
      <c r="G816" s="40">
        <f>'[1]Кальк (последующее)'!M794</f>
        <v>0</v>
      </c>
      <c r="H816" s="35"/>
      <c r="I816" s="39">
        <f t="shared" si="72"/>
        <v>0</v>
      </c>
      <c r="J816" s="39">
        <f t="shared" si="73"/>
        <v>0</v>
      </c>
      <c r="K816" s="39">
        <f t="shared" si="76"/>
        <v>0</v>
      </c>
      <c r="L816" s="39">
        <f t="shared" si="77"/>
        <v>0</v>
      </c>
      <c r="M816" s="6" t="e">
        <f t="shared" si="74"/>
        <v>#DIV/0!</v>
      </c>
      <c r="N816" s="27">
        <v>0</v>
      </c>
      <c r="O816" s="27" t="e">
        <f t="shared" si="75"/>
        <v>#DIV/0!</v>
      </c>
      <c r="P816" s="6">
        <v>0</v>
      </c>
      <c r="Q816" s="6">
        <v>0</v>
      </c>
      <c r="R816" s="6">
        <v>0</v>
      </c>
    </row>
    <row r="817" spans="1:18">
      <c r="A817" s="33" t="str">
        <f>'[1]Кальк (единичное)'!A830</f>
        <v>6.3.1.29.1.</v>
      </c>
      <c r="B817" s="38" t="str">
        <f>'[1]Кальк (единичное)'!B830</f>
        <v>при отсутствии микроорганизмов</v>
      </c>
      <c r="C817" s="47" t="str">
        <f>'[2]Кальк (единичное)'!N710</f>
        <v>исследование</v>
      </c>
      <c r="D817" s="33">
        <f>'[1]Кальк (единичное)'!L830</f>
        <v>3.07</v>
      </c>
      <c r="E817" s="33">
        <f>'[1]Кальк (единичное)'!M830</f>
        <v>3.68</v>
      </c>
      <c r="F817" s="33">
        <f>'[1]Кальк (последующее)'!L795</f>
        <v>1.86</v>
      </c>
      <c r="G817" s="40">
        <f>'[1]Кальк (последующее)'!M795</f>
        <v>2.23</v>
      </c>
      <c r="H817" s="35">
        <v>24</v>
      </c>
      <c r="I817" s="39">
        <f t="shared" si="72"/>
        <v>2.33</v>
      </c>
      <c r="J817" s="39">
        <f t="shared" si="73"/>
        <v>2.8</v>
      </c>
      <c r="K817" s="39">
        <f t="shared" si="76"/>
        <v>1.41</v>
      </c>
      <c r="L817" s="39">
        <f t="shared" si="77"/>
        <v>1.69</v>
      </c>
      <c r="M817" s="6">
        <f t="shared" si="74"/>
        <v>1.0990566037735849</v>
      </c>
      <c r="N817" s="27">
        <v>2.2770000000000001</v>
      </c>
      <c r="O817" s="27">
        <f t="shared" si="75"/>
        <v>2.12</v>
      </c>
      <c r="P817" s="6">
        <v>2.12</v>
      </c>
      <c r="Q817" s="6">
        <v>2.54</v>
      </c>
      <c r="R817" s="6">
        <v>2.3319999999999999</v>
      </c>
    </row>
    <row r="818" spans="1:18">
      <c r="A818" s="33" t="str">
        <f>'[1]Кальк (единичное)'!A831</f>
        <v>6.3.1.29.2.</v>
      </c>
      <c r="B818" s="38" t="str">
        <f>'[1]Кальк (единичное)'!B831</f>
        <v>при выделении микроорганизмов</v>
      </c>
      <c r="C818" s="47" t="str">
        <f>'[2]Кальк (единичное)'!N711</f>
        <v>исследование</v>
      </c>
      <c r="D818" s="33">
        <f>'[1]Кальк (единичное)'!L831</f>
        <v>3.73</v>
      </c>
      <c r="E818" s="33">
        <f>'[1]Кальк (единичное)'!M831</f>
        <v>4.4800000000000004</v>
      </c>
      <c r="F818" s="33">
        <f>'[1]Кальк (последующее)'!L796</f>
        <v>2.5299999999999998</v>
      </c>
      <c r="G818" s="40">
        <f>'[1]Кальк (последующее)'!M796</f>
        <v>3.04</v>
      </c>
      <c r="H818" s="35">
        <v>28.8</v>
      </c>
      <c r="I818" s="39">
        <f t="shared" si="72"/>
        <v>2.66</v>
      </c>
      <c r="J818" s="39">
        <f t="shared" si="73"/>
        <v>3.19</v>
      </c>
      <c r="K818" s="39">
        <f t="shared" si="76"/>
        <v>1.8</v>
      </c>
      <c r="L818" s="39">
        <f t="shared" si="77"/>
        <v>2.16</v>
      </c>
      <c r="M818" s="6">
        <f t="shared" si="74"/>
        <v>1.0991735537190084</v>
      </c>
      <c r="N818" s="27">
        <v>2.42</v>
      </c>
      <c r="O818" s="27">
        <f t="shared" si="75"/>
        <v>2.42</v>
      </c>
      <c r="P818" s="6">
        <v>2.42</v>
      </c>
      <c r="Q818" s="6">
        <v>2.9</v>
      </c>
      <c r="R818" s="6">
        <v>2.6619999999999999</v>
      </c>
    </row>
    <row r="819" spans="1:18" ht="49.5">
      <c r="A819" s="33" t="str">
        <f>'[1]Кальк (единичное)'!A832</f>
        <v>6.3.1.30.</v>
      </c>
      <c r="B819" s="38" t="str">
        <f>'[1]Кальк (единичное)'!B832</f>
        <v>обнаружение лецитиназоположительных стафилококков в воде методом мембранной фильтрации</v>
      </c>
      <c r="C819" s="47"/>
      <c r="D819" s="33">
        <f>'[1]Кальк (единичное)'!L832</f>
        <v>0</v>
      </c>
      <c r="E819" s="33">
        <f>'[1]Кальк (единичное)'!M832</f>
        <v>0</v>
      </c>
      <c r="F819" s="33">
        <f>'[1]Кальк (последующее)'!L797</f>
        <v>0</v>
      </c>
      <c r="G819" s="40">
        <f>'[1]Кальк (последующее)'!M797</f>
        <v>0</v>
      </c>
      <c r="H819" s="35"/>
      <c r="I819" s="39">
        <f t="shared" si="72"/>
        <v>0</v>
      </c>
      <c r="J819" s="39">
        <f t="shared" si="73"/>
        <v>0</v>
      </c>
      <c r="K819" s="39">
        <f t="shared" si="76"/>
        <v>0</v>
      </c>
      <c r="L819" s="39">
        <f t="shared" si="77"/>
        <v>0</v>
      </c>
      <c r="M819" s="6" t="e">
        <f t="shared" si="74"/>
        <v>#DIV/0!</v>
      </c>
      <c r="N819" s="27">
        <v>0</v>
      </c>
      <c r="O819" s="27" t="e">
        <f t="shared" si="75"/>
        <v>#DIV/0!</v>
      </c>
      <c r="P819" s="6">
        <v>0</v>
      </c>
      <c r="Q819" s="6">
        <v>0</v>
      </c>
      <c r="R819" s="6">
        <v>0</v>
      </c>
    </row>
    <row r="820" spans="1:18" ht="49.5">
      <c r="A820" s="33" t="str">
        <f>'[1]Кальк (единичное)'!A833</f>
        <v>6.3.1.30.1.</v>
      </c>
      <c r="B820" s="38" t="str">
        <f>'[1]Кальк (единичное)'!B833</f>
        <v>обнаружение лецитиназоположительных стафилококков в воде методом мембранной фильтрации</v>
      </c>
      <c r="C820" s="47" t="s">
        <v>80</v>
      </c>
      <c r="D820" s="33">
        <f>'[1]Кальк (единичное)'!L833</f>
        <v>3.07</v>
      </c>
      <c r="E820" s="33">
        <f>'[1]Кальк (единичное)'!M833</f>
        <v>3.68</v>
      </c>
      <c r="F820" s="33">
        <f>'[1]Кальк (последующее)'!L798</f>
        <v>1.86</v>
      </c>
      <c r="G820" s="40">
        <f>'[1]Кальк (последующее)'!M798</f>
        <v>2.23</v>
      </c>
      <c r="H820" s="35">
        <v>27</v>
      </c>
      <c r="I820" s="39">
        <f t="shared" si="72"/>
        <v>2.2400000000000002</v>
      </c>
      <c r="J820" s="39">
        <f t="shared" si="73"/>
        <v>2.69</v>
      </c>
      <c r="K820" s="39">
        <f t="shared" si="76"/>
        <v>1.36</v>
      </c>
      <c r="L820" s="39">
        <f t="shared" si="77"/>
        <v>1.63</v>
      </c>
      <c r="M820" s="6">
        <f t="shared" si="74"/>
        <v>1.1034482758620692</v>
      </c>
      <c r="N820" s="27">
        <v>1.9910000000000001</v>
      </c>
      <c r="O820" s="27">
        <f t="shared" si="75"/>
        <v>2.0299999999999998</v>
      </c>
      <c r="P820" s="6">
        <v>2.0299999999999998</v>
      </c>
      <c r="Q820" s="6">
        <v>2.44</v>
      </c>
      <c r="R820" s="6">
        <v>2.2330000000000001</v>
      </c>
    </row>
    <row r="821" spans="1:18">
      <c r="A821" s="33" t="str">
        <f>'[1]Кальк (единичное)'!A834</f>
        <v>6.3.1.30.2.</v>
      </c>
      <c r="B821" s="38" t="str">
        <f>'[1]Кальк (единичное)'!B834</f>
        <v xml:space="preserve">при выделении микроорганизмов </v>
      </c>
      <c r="C821" s="47" t="str">
        <f>'[2]Кальк (единичное)'!N714</f>
        <v>исследование</v>
      </c>
      <c r="D821" s="33">
        <f>'[1]Кальк (единичное)'!L834</f>
        <v>6.44</v>
      </c>
      <c r="E821" s="33">
        <f>'[1]Кальк (единичное)'!M834</f>
        <v>7.73</v>
      </c>
      <c r="F821" s="33">
        <f>'[1]Кальк (последующее)'!L799</f>
        <v>5.28</v>
      </c>
      <c r="G821" s="40">
        <f>'[1]Кальк (последующее)'!M799</f>
        <v>6.34</v>
      </c>
      <c r="H821" s="35">
        <v>28.2</v>
      </c>
      <c r="I821" s="39">
        <f t="shared" si="72"/>
        <v>4.62</v>
      </c>
      <c r="J821" s="39">
        <f t="shared" si="73"/>
        <v>5.54</v>
      </c>
      <c r="K821" s="39">
        <f t="shared" si="76"/>
        <v>3.79</v>
      </c>
      <c r="L821" s="39">
        <f t="shared" si="77"/>
        <v>4.55</v>
      </c>
      <c r="M821" s="6">
        <f t="shared" si="74"/>
        <v>1.1026252983293556</v>
      </c>
      <c r="N821" s="27">
        <v>4.2460000000000004</v>
      </c>
      <c r="O821" s="27">
        <f t="shared" si="75"/>
        <v>4.1900000000000004</v>
      </c>
      <c r="P821" s="6">
        <v>4.1900000000000004</v>
      </c>
      <c r="Q821" s="6">
        <v>5.03</v>
      </c>
      <c r="R821" s="6">
        <v>4.609</v>
      </c>
    </row>
    <row r="822" spans="1:18" ht="33">
      <c r="A822" s="33" t="str">
        <f>'[1]Кальк (единичное)'!A835</f>
        <v>6.3.1.31.</v>
      </c>
      <c r="B822" s="38" t="str">
        <f>'[1]Кальк (единичное)'!B835</f>
        <v>обнаружение лецитиназоположительных стафилококков в воде методом накопления:</v>
      </c>
      <c r="C822" s="47" t="str">
        <f>'[2]Кальк (единичное)'!N715</f>
        <v>исследование</v>
      </c>
      <c r="D822" s="33">
        <f>'[1]Кальк (единичное)'!L835</f>
        <v>0</v>
      </c>
      <c r="E822" s="33">
        <f>'[1]Кальк (единичное)'!M835</f>
        <v>0</v>
      </c>
      <c r="F822" s="33">
        <f>'[1]Кальк (последующее)'!L800</f>
        <v>0</v>
      </c>
      <c r="G822" s="40">
        <f>'[1]Кальк (последующее)'!M800</f>
        <v>0</v>
      </c>
      <c r="H822" s="35"/>
      <c r="I822" s="39">
        <f t="shared" si="72"/>
        <v>0</v>
      </c>
      <c r="J822" s="39">
        <f t="shared" si="73"/>
        <v>0</v>
      </c>
      <c r="K822" s="39">
        <f t="shared" si="76"/>
        <v>0</v>
      </c>
      <c r="L822" s="39">
        <f t="shared" si="77"/>
        <v>0</v>
      </c>
      <c r="M822" s="6" t="e">
        <f t="shared" si="74"/>
        <v>#DIV/0!</v>
      </c>
      <c r="N822" s="27">
        <v>0</v>
      </c>
      <c r="O822" s="27" t="e">
        <f t="shared" si="75"/>
        <v>#DIV/0!</v>
      </c>
      <c r="P822" s="6">
        <v>0</v>
      </c>
      <c r="Q822" s="6">
        <v>0</v>
      </c>
      <c r="R822" s="6">
        <v>0</v>
      </c>
    </row>
    <row r="823" spans="1:18">
      <c r="A823" s="33" t="str">
        <f>'[1]Кальк (единичное)'!A836</f>
        <v>6.3.1.31.1.</v>
      </c>
      <c r="B823" s="38" t="str">
        <f>'[1]Кальк (единичное)'!B836</f>
        <v>при отсутствии микроорганизмов</v>
      </c>
      <c r="C823" s="47" t="str">
        <f>'[2]Кальк (единичное)'!N716</f>
        <v>исследование</v>
      </c>
      <c r="D823" s="33">
        <f>'[1]Кальк (единичное)'!L836</f>
        <v>3.07</v>
      </c>
      <c r="E823" s="33">
        <f>'[1]Кальк (единичное)'!M836</f>
        <v>3.68</v>
      </c>
      <c r="F823" s="33">
        <f>'[1]Кальк (последующее)'!L801</f>
        <v>1.86</v>
      </c>
      <c r="G823" s="40">
        <f>'[1]Кальк (последующее)'!M801</f>
        <v>2.23</v>
      </c>
      <c r="H823" s="35">
        <v>27</v>
      </c>
      <c r="I823" s="39">
        <f t="shared" si="72"/>
        <v>2.2400000000000002</v>
      </c>
      <c r="J823" s="39">
        <f t="shared" si="73"/>
        <v>2.69</v>
      </c>
      <c r="K823" s="39">
        <f t="shared" si="76"/>
        <v>1.36</v>
      </c>
      <c r="L823" s="39">
        <f t="shared" si="77"/>
        <v>1.63</v>
      </c>
      <c r="M823" s="6">
        <f t="shared" si="74"/>
        <v>1.1034482758620692</v>
      </c>
      <c r="N823" s="27">
        <v>1.9910000000000001</v>
      </c>
      <c r="O823" s="27">
        <f t="shared" si="75"/>
        <v>2.0299999999999998</v>
      </c>
      <c r="P823" s="6">
        <v>2.0299999999999998</v>
      </c>
      <c r="Q823" s="6">
        <v>2.44</v>
      </c>
      <c r="R823" s="6">
        <v>2.2330000000000001</v>
      </c>
    </row>
    <row r="824" spans="1:18" ht="33">
      <c r="A824" s="33" t="str">
        <f>'[1]Кальк (единичное)'!A837</f>
        <v>6.3.1.31.2.</v>
      </c>
      <c r="B824" s="38" t="str">
        <f>'[1]Кальк (единичное)'!B837</f>
        <v>при выделении микроорганизмов с изучением морфологических свойств</v>
      </c>
      <c r="C824" s="47" t="s">
        <v>80</v>
      </c>
      <c r="D824" s="33">
        <f>'[1]Кальк (единичное)'!L837</f>
        <v>6.44</v>
      </c>
      <c r="E824" s="33">
        <f>'[1]Кальк (единичное)'!M837</f>
        <v>7.73</v>
      </c>
      <c r="F824" s="33">
        <f>'[1]Кальк (последующее)'!L802</f>
        <v>5.28</v>
      </c>
      <c r="G824" s="40">
        <f>'[1]Кальк (последующее)'!M802</f>
        <v>6.34</v>
      </c>
      <c r="H824" s="35">
        <v>30.5</v>
      </c>
      <c r="I824" s="39">
        <f t="shared" si="72"/>
        <v>4.4800000000000004</v>
      </c>
      <c r="J824" s="39">
        <f t="shared" si="73"/>
        <v>5.38</v>
      </c>
      <c r="K824" s="39">
        <f t="shared" si="76"/>
        <v>3.67</v>
      </c>
      <c r="L824" s="39">
        <f t="shared" si="77"/>
        <v>4.4000000000000004</v>
      </c>
      <c r="M824" s="6">
        <f t="shared" si="74"/>
        <v>1.1034482758620692</v>
      </c>
      <c r="N824" s="27">
        <v>4.2460000000000004</v>
      </c>
      <c r="O824" s="27">
        <f t="shared" si="75"/>
        <v>4.0599999999999996</v>
      </c>
      <c r="P824" s="6">
        <v>4.0599999999999996</v>
      </c>
      <c r="Q824" s="6">
        <v>4.87</v>
      </c>
      <c r="R824" s="6">
        <v>4.4660000000000002</v>
      </c>
    </row>
    <row r="825" spans="1:18" ht="33">
      <c r="A825" s="33" t="str">
        <f>'[1]Кальк (единичное)'!A838</f>
        <v>6.3.1.32.</v>
      </c>
      <c r="B825" s="38" t="str">
        <f>'[1]Кальк (единичное)'!B838</f>
        <v>Pseudomonas аeruginosa в воде методом мембранной фильтрации:</v>
      </c>
      <c r="C825" s="47"/>
      <c r="D825" s="33">
        <f>'[1]Кальк (единичное)'!L838</f>
        <v>0</v>
      </c>
      <c r="E825" s="33">
        <f>'[1]Кальк (единичное)'!M838</f>
        <v>0</v>
      </c>
      <c r="F825" s="33">
        <f>'[1]Кальк (последующее)'!L803</f>
        <v>0</v>
      </c>
      <c r="G825" s="40">
        <f>'[1]Кальк (последующее)'!M803</f>
        <v>0</v>
      </c>
      <c r="H825" s="35"/>
      <c r="I825" s="39">
        <f t="shared" si="72"/>
        <v>0</v>
      </c>
      <c r="J825" s="39">
        <f t="shared" si="73"/>
        <v>0</v>
      </c>
      <c r="K825" s="39">
        <f t="shared" si="76"/>
        <v>0</v>
      </c>
      <c r="L825" s="39">
        <f t="shared" si="77"/>
        <v>0</v>
      </c>
      <c r="M825" s="6" t="e">
        <f t="shared" si="74"/>
        <v>#DIV/0!</v>
      </c>
      <c r="N825" s="27">
        <v>0</v>
      </c>
      <c r="O825" s="27" t="e">
        <f t="shared" si="75"/>
        <v>#DIV/0!</v>
      </c>
      <c r="P825" s="6">
        <v>0</v>
      </c>
      <c r="Q825" s="6">
        <v>0</v>
      </c>
      <c r="R825" s="6">
        <v>0</v>
      </c>
    </row>
    <row r="826" spans="1:18">
      <c r="A826" s="33" t="str">
        <f>'[1]Кальк (единичное)'!A839</f>
        <v>6.3.1.32.1.</v>
      </c>
      <c r="B826" s="38" t="str">
        <f>'[1]Кальк (единичное)'!B839</f>
        <v>при отсутствии микроорганизмов</v>
      </c>
      <c r="C826" s="47" t="str">
        <f>'[2]Кальк (единичное)'!N719</f>
        <v>исследование</v>
      </c>
      <c r="D826" s="33">
        <f>'[1]Кальк (единичное)'!L839</f>
        <v>3.07</v>
      </c>
      <c r="E826" s="33">
        <f>'[1]Кальк (единичное)'!M839</f>
        <v>3.68</v>
      </c>
      <c r="F826" s="33">
        <f>'[1]Кальк (последующее)'!L804</f>
        <v>1.86</v>
      </c>
      <c r="G826" s="40">
        <f>'[1]Кальк (последующее)'!M804</f>
        <v>2.23</v>
      </c>
      <c r="H826" s="35">
        <v>28.2</v>
      </c>
      <c r="I826" s="39">
        <f t="shared" si="72"/>
        <v>2.2000000000000002</v>
      </c>
      <c r="J826" s="39">
        <f t="shared" si="73"/>
        <v>2.64</v>
      </c>
      <c r="K826" s="39">
        <f t="shared" si="76"/>
        <v>1.34</v>
      </c>
      <c r="L826" s="39">
        <f t="shared" si="77"/>
        <v>1.61</v>
      </c>
      <c r="M826" s="6">
        <f t="shared" si="74"/>
        <v>1.1000000000000001</v>
      </c>
      <c r="N826" s="27">
        <v>1.9910000000000001</v>
      </c>
      <c r="O826" s="27">
        <f t="shared" si="75"/>
        <v>2</v>
      </c>
      <c r="P826" s="6">
        <v>2</v>
      </c>
      <c r="Q826" s="6">
        <v>2.4</v>
      </c>
      <c r="R826" s="6">
        <v>2.2000000000000002</v>
      </c>
    </row>
    <row r="827" spans="1:18">
      <c r="A827" s="33" t="str">
        <f>'[1]Кальк (единичное)'!A840</f>
        <v>6.3.1.32.2.</v>
      </c>
      <c r="B827" s="38" t="str">
        <f>'[1]Кальк (единичное)'!B840</f>
        <v>при выделении микроорганизмов</v>
      </c>
      <c r="C827" s="47" t="str">
        <f>'[2]Кальк (единичное)'!N720</f>
        <v>исследование</v>
      </c>
      <c r="D827" s="33">
        <f>'[1]Кальк (единичное)'!L840</f>
        <v>4.74</v>
      </c>
      <c r="E827" s="33">
        <f>'[1]Кальк (единичное)'!M840</f>
        <v>5.69</v>
      </c>
      <c r="F827" s="33">
        <f>'[1]Кальк (последующее)'!L805</f>
        <v>3.52</v>
      </c>
      <c r="G827" s="40">
        <f>'[1]Кальк (последующее)'!M805</f>
        <v>4.22</v>
      </c>
      <c r="H827" s="35">
        <v>31.7</v>
      </c>
      <c r="I827" s="39">
        <f t="shared" si="72"/>
        <v>3.24</v>
      </c>
      <c r="J827" s="39">
        <f t="shared" si="73"/>
        <v>3.89</v>
      </c>
      <c r="K827" s="39">
        <f t="shared" si="76"/>
        <v>2.4</v>
      </c>
      <c r="L827" s="39">
        <f t="shared" si="77"/>
        <v>2.88</v>
      </c>
      <c r="M827" s="6">
        <f t="shared" si="74"/>
        <v>1.1020408163265307</v>
      </c>
      <c r="N827" s="27">
        <v>3.08</v>
      </c>
      <c r="O827" s="27">
        <f t="shared" si="75"/>
        <v>2.94</v>
      </c>
      <c r="P827" s="6">
        <v>2.94</v>
      </c>
      <c r="Q827" s="6">
        <v>3.53</v>
      </c>
      <c r="R827" s="6">
        <v>3.234</v>
      </c>
    </row>
    <row r="828" spans="1:18" ht="33">
      <c r="A828" s="33" t="str">
        <f>'[1]Кальк (единичное)'!A841</f>
        <v>6.3.1.33.</v>
      </c>
      <c r="B828" s="38" t="str">
        <f>'[1]Кальк (единичное)'!B841</f>
        <v>обнаружение Pseudomonas аeruginosa в воде методом накопления:</v>
      </c>
      <c r="C828" s="47"/>
      <c r="D828" s="33">
        <f>'[1]Кальк (единичное)'!L841</f>
        <v>0</v>
      </c>
      <c r="E828" s="33">
        <f>'[1]Кальк (единичное)'!M841</f>
        <v>0</v>
      </c>
      <c r="F828" s="33">
        <f>'[1]Кальк (последующее)'!L806</f>
        <v>0</v>
      </c>
      <c r="G828" s="40">
        <f>'[1]Кальк (последующее)'!M806</f>
        <v>0</v>
      </c>
      <c r="H828" s="35"/>
      <c r="I828" s="39">
        <f t="shared" si="72"/>
        <v>0</v>
      </c>
      <c r="J828" s="39">
        <f t="shared" si="73"/>
        <v>0</v>
      </c>
      <c r="K828" s="39">
        <f t="shared" si="76"/>
        <v>0</v>
      </c>
      <c r="L828" s="39">
        <f t="shared" si="77"/>
        <v>0</v>
      </c>
      <c r="M828" s="6" t="e">
        <f t="shared" si="74"/>
        <v>#DIV/0!</v>
      </c>
      <c r="N828" s="27">
        <v>0</v>
      </c>
      <c r="O828" s="27" t="e">
        <f t="shared" si="75"/>
        <v>#DIV/0!</v>
      </c>
      <c r="P828" s="6">
        <v>0</v>
      </c>
      <c r="Q828" s="6">
        <v>0</v>
      </c>
      <c r="R828" s="6">
        <v>0</v>
      </c>
    </row>
    <row r="829" spans="1:18">
      <c r="A829" s="33" t="str">
        <f>'[1]Кальк (единичное)'!A842</f>
        <v>6.3.1.33.1.</v>
      </c>
      <c r="B829" s="38" t="str">
        <f>'[1]Кальк (единичное)'!B842</f>
        <v>при отсутствии микроорганизмов</v>
      </c>
      <c r="C829" s="47" t="s">
        <v>80</v>
      </c>
      <c r="D829" s="33">
        <f>'[1]Кальк (единичное)'!L842</f>
        <v>3.07</v>
      </c>
      <c r="E829" s="33">
        <f>'[1]Кальк (единичное)'!M842</f>
        <v>3.68</v>
      </c>
      <c r="F829" s="33">
        <f>'[1]Кальк (последующее)'!L807</f>
        <v>0.9</v>
      </c>
      <c r="G829" s="40">
        <f>'[1]Кальк (последующее)'!M807</f>
        <v>1.08</v>
      </c>
      <c r="H829" s="35">
        <v>28</v>
      </c>
      <c r="I829" s="39">
        <f t="shared" si="72"/>
        <v>2.21</v>
      </c>
      <c r="J829" s="39">
        <f t="shared" si="73"/>
        <v>2.65</v>
      </c>
      <c r="K829" s="39">
        <f t="shared" si="76"/>
        <v>0.65</v>
      </c>
      <c r="L829" s="39">
        <f t="shared" si="77"/>
        <v>0.78</v>
      </c>
      <c r="M829" s="6">
        <f t="shared" si="74"/>
        <v>1.105</v>
      </c>
      <c r="N829" s="27">
        <v>1.9910000000000001</v>
      </c>
      <c r="O829" s="27">
        <f t="shared" si="75"/>
        <v>2</v>
      </c>
      <c r="P829" s="6">
        <v>2</v>
      </c>
      <c r="Q829" s="6">
        <v>2.4</v>
      </c>
      <c r="R829" s="6">
        <v>2.2000000000000002</v>
      </c>
    </row>
    <row r="830" spans="1:18">
      <c r="A830" s="33" t="str">
        <f>'[1]Кальк (единичное)'!A843</f>
        <v>6.3.1.33.2.</v>
      </c>
      <c r="B830" s="38" t="str">
        <f>'[1]Кальк (единичное)'!B843</f>
        <v>при выделении микроорганизмов</v>
      </c>
      <c r="C830" s="47" t="str">
        <f>'[2]Кальк (единичное)'!N723</f>
        <v>исследование</v>
      </c>
      <c r="D830" s="33">
        <f>'[1]Кальк (единичное)'!L843</f>
        <v>4.74</v>
      </c>
      <c r="E830" s="33">
        <f>'[1]Кальк (единичное)'!M843</f>
        <v>5.69</v>
      </c>
      <c r="F830" s="33">
        <f>'[1]Кальк (последующее)'!L808</f>
        <v>3.52</v>
      </c>
      <c r="G830" s="40">
        <f>'[1]Кальк (последующее)'!M808</f>
        <v>4.22</v>
      </c>
      <c r="H830" s="35">
        <v>32</v>
      </c>
      <c r="I830" s="39">
        <f t="shared" si="72"/>
        <v>3.22</v>
      </c>
      <c r="J830" s="39">
        <f t="shared" si="73"/>
        <v>3.86</v>
      </c>
      <c r="K830" s="39">
        <f t="shared" si="76"/>
        <v>2.39</v>
      </c>
      <c r="L830" s="39">
        <f t="shared" si="77"/>
        <v>2.87</v>
      </c>
      <c r="M830" s="6">
        <f t="shared" si="74"/>
        <v>1.0952380952380953</v>
      </c>
      <c r="N830" s="27">
        <v>3.08</v>
      </c>
      <c r="O830" s="27">
        <f t="shared" si="75"/>
        <v>2.94</v>
      </c>
      <c r="P830" s="6">
        <v>2.94</v>
      </c>
      <c r="Q830" s="6">
        <v>3.53</v>
      </c>
      <c r="R830" s="6">
        <v>3.234</v>
      </c>
    </row>
    <row r="831" spans="1:18">
      <c r="A831" s="33" t="str">
        <f>'[1]Кальк (единичное)'!A844</f>
        <v>6.3.1.34</v>
      </c>
      <c r="B831" s="38" t="str">
        <f>'[1]Кальк (единичное)'!B844</f>
        <v>обнаружение бактерий рода Salmonella в воде:</v>
      </c>
      <c r="C831" s="47"/>
      <c r="D831" s="33">
        <f>'[1]Кальк (единичное)'!L844</f>
        <v>0</v>
      </c>
      <c r="E831" s="33">
        <f>'[1]Кальк (единичное)'!M844</f>
        <v>0</v>
      </c>
      <c r="F831" s="33">
        <f>'[1]Кальк (последующее)'!L809</f>
        <v>0</v>
      </c>
      <c r="G831" s="40">
        <f>'[1]Кальк (последующее)'!M809</f>
        <v>0</v>
      </c>
      <c r="H831" s="35"/>
      <c r="I831" s="39">
        <f t="shared" si="72"/>
        <v>0</v>
      </c>
      <c r="J831" s="39">
        <f t="shared" si="73"/>
        <v>0</v>
      </c>
      <c r="K831" s="39">
        <f t="shared" si="76"/>
        <v>0</v>
      </c>
      <c r="L831" s="39">
        <f t="shared" si="77"/>
        <v>0</v>
      </c>
      <c r="M831" s="6" t="e">
        <f t="shared" si="74"/>
        <v>#DIV/0!</v>
      </c>
      <c r="N831" s="27">
        <v>0</v>
      </c>
      <c r="O831" s="27" t="e">
        <f t="shared" si="75"/>
        <v>#DIV/0!</v>
      </c>
      <c r="P831" s="6">
        <v>0</v>
      </c>
      <c r="Q831" s="6">
        <v>0</v>
      </c>
      <c r="R831" s="6">
        <v>0</v>
      </c>
    </row>
    <row r="832" spans="1:18">
      <c r="A832" s="33" t="str">
        <f>'[1]Кальк (единичное)'!A845</f>
        <v>6.3.1.34.1.</v>
      </c>
      <c r="B832" s="38" t="str">
        <f>'[1]Кальк (единичное)'!B845</f>
        <v>при отсутствии микроорганизмов</v>
      </c>
      <c r="C832" s="47" t="s">
        <v>80</v>
      </c>
      <c r="D832" s="33">
        <f>'[1]Кальк (единичное)'!L845</f>
        <v>3.77</v>
      </c>
      <c r="E832" s="33">
        <f>'[1]Кальк (единичное)'!M845</f>
        <v>4.5199999999999996</v>
      </c>
      <c r="F832" s="33">
        <f>'[1]Кальк (последующее)'!L810</f>
        <v>2.2000000000000002</v>
      </c>
      <c r="G832" s="40">
        <f>'[1]Кальк (последующее)'!M810</f>
        <v>2.64</v>
      </c>
      <c r="H832" s="35">
        <v>28.3</v>
      </c>
      <c r="I832" s="39">
        <f t="shared" si="72"/>
        <v>2.7</v>
      </c>
      <c r="J832" s="39">
        <f t="shared" si="73"/>
        <v>3.24</v>
      </c>
      <c r="K832" s="39">
        <f t="shared" si="76"/>
        <v>1.58</v>
      </c>
      <c r="L832" s="39">
        <f t="shared" si="77"/>
        <v>1.9</v>
      </c>
      <c r="M832" s="6">
        <f t="shared" si="74"/>
        <v>1.1020408163265305</v>
      </c>
      <c r="N832" s="27">
        <v>2.585</v>
      </c>
      <c r="O832" s="27">
        <f t="shared" si="75"/>
        <v>2.4500000000000006</v>
      </c>
      <c r="P832" s="6">
        <v>2.4500000000000002</v>
      </c>
      <c r="Q832" s="6">
        <v>2.94</v>
      </c>
      <c r="R832" s="6">
        <v>2.6949999999999998</v>
      </c>
    </row>
    <row r="833" spans="1:18">
      <c r="A833" s="33" t="str">
        <f>'[1]Кальк (единичное)'!A846</f>
        <v>6.3.1.34.2.</v>
      </c>
      <c r="B833" s="38" t="str">
        <f>'[1]Кальк (единичное)'!B846</f>
        <v>при выделении микроорганизмов</v>
      </c>
      <c r="C833" s="47" t="str">
        <f>'[2]Кальк (единичное)'!N726</f>
        <v>исследование</v>
      </c>
      <c r="D833" s="33">
        <f>'[1]Кальк (единичное)'!L846</f>
        <v>7.1</v>
      </c>
      <c r="E833" s="33">
        <f>'[1]Кальк (единичное)'!M846</f>
        <v>8.52</v>
      </c>
      <c r="F833" s="33">
        <f>'[1]Кальк (последующее)'!L811</f>
        <v>5.27</v>
      </c>
      <c r="G833" s="40">
        <f>'[1]Кальк (последующее)'!M811</f>
        <v>6.32</v>
      </c>
      <c r="H833" s="35">
        <v>33.799999999999997</v>
      </c>
      <c r="I833" s="39">
        <f t="shared" si="72"/>
        <v>4.7</v>
      </c>
      <c r="J833" s="39">
        <f t="shared" si="73"/>
        <v>5.64</v>
      </c>
      <c r="K833" s="39">
        <f t="shared" si="76"/>
        <v>3.49</v>
      </c>
      <c r="L833" s="39">
        <f t="shared" si="77"/>
        <v>4.1900000000000004</v>
      </c>
      <c r="M833" s="6">
        <f t="shared" si="74"/>
        <v>1.103286384976526</v>
      </c>
      <c r="N833" s="27">
        <v>4.609</v>
      </c>
      <c r="O833" s="27">
        <f t="shared" si="75"/>
        <v>4.26</v>
      </c>
      <c r="P833" s="6">
        <v>4.26</v>
      </c>
      <c r="Q833" s="6">
        <v>5.1100000000000003</v>
      </c>
      <c r="R833" s="6">
        <v>4.6859999999999999</v>
      </c>
    </row>
    <row r="834" spans="1:18">
      <c r="A834" s="33" t="str">
        <f>'[1]Кальк (единичное)'!A847</f>
        <v>6.3.1.40.</v>
      </c>
      <c r="B834" s="38" t="str">
        <f>'[1]Кальк (единичное)'!B847</f>
        <v>определение БГКП методом смыва:</v>
      </c>
      <c r="C834" s="47"/>
      <c r="D834" s="33">
        <f>'[1]Кальк (единичное)'!L847</f>
        <v>0</v>
      </c>
      <c r="E834" s="33">
        <f>'[1]Кальк (единичное)'!M847</f>
        <v>0</v>
      </c>
      <c r="F834" s="33">
        <f>'[1]Кальк (последующее)'!L812</f>
        <v>0</v>
      </c>
      <c r="G834" s="40">
        <f>'[1]Кальк (последующее)'!M812</f>
        <v>0</v>
      </c>
      <c r="H834" s="35"/>
      <c r="I834" s="39">
        <f t="shared" si="72"/>
        <v>0</v>
      </c>
      <c r="J834" s="39">
        <f t="shared" si="73"/>
        <v>0</v>
      </c>
      <c r="K834" s="39">
        <f t="shared" si="76"/>
        <v>0</v>
      </c>
      <c r="L834" s="39">
        <f t="shared" si="77"/>
        <v>0</v>
      </c>
      <c r="M834" s="6" t="e">
        <f t="shared" si="74"/>
        <v>#DIV/0!</v>
      </c>
      <c r="N834" s="27">
        <v>0</v>
      </c>
      <c r="O834" s="27" t="e">
        <f t="shared" si="75"/>
        <v>#DIV/0!</v>
      </c>
      <c r="P834" s="6">
        <v>0</v>
      </c>
      <c r="Q834" s="6">
        <v>0</v>
      </c>
      <c r="R834" s="6">
        <v>0</v>
      </c>
    </row>
    <row r="835" spans="1:18">
      <c r="A835" s="33" t="str">
        <f>'[1]Кальк (единичное)'!A848</f>
        <v>6.3.1.40.1.</v>
      </c>
      <c r="B835" s="38" t="str">
        <f>'[1]Кальк (единичное)'!B848</f>
        <v>при отсутствии роста микроорганизмов</v>
      </c>
      <c r="C835" s="47" t="str">
        <f>'[2]Кальк (единичное)'!N728</f>
        <v>исследование</v>
      </c>
      <c r="D835" s="33">
        <f>'[1]Кальк (единичное)'!L848</f>
        <v>2.0299999999999998</v>
      </c>
      <c r="E835" s="33">
        <f>'[1]Кальк (единичное)'!M848</f>
        <v>2.44</v>
      </c>
      <c r="F835" s="33">
        <f>'[1]Кальк (последующее)'!L813</f>
        <v>1.34</v>
      </c>
      <c r="G835" s="40">
        <f>'[1]Кальк (последующее)'!M813</f>
        <v>1.61</v>
      </c>
      <c r="H835" s="35">
        <v>12</v>
      </c>
      <c r="I835" s="39">
        <f t="shared" si="72"/>
        <v>1.79</v>
      </c>
      <c r="J835" s="39">
        <f t="shared" si="73"/>
        <v>2.15</v>
      </c>
      <c r="K835" s="39">
        <f t="shared" si="76"/>
        <v>1.18</v>
      </c>
      <c r="L835" s="39">
        <f t="shared" si="77"/>
        <v>1.42</v>
      </c>
      <c r="M835" s="6">
        <f t="shared" si="74"/>
        <v>1.1049382716049383</v>
      </c>
      <c r="N835" s="27">
        <v>1.5620000000000001</v>
      </c>
      <c r="O835" s="27">
        <f t="shared" si="75"/>
        <v>1.62</v>
      </c>
      <c r="P835" s="6">
        <v>1.62</v>
      </c>
      <c r="Q835" s="6">
        <v>1.94</v>
      </c>
      <c r="R835" s="6">
        <v>1.782</v>
      </c>
    </row>
    <row r="836" spans="1:18" ht="33">
      <c r="A836" s="33" t="str">
        <f>'[1]Кальк (единичное)'!A849</f>
        <v>6.3.1.40.2.</v>
      </c>
      <c r="B836" s="38" t="str">
        <f>'[1]Кальк (единичное)'!B849</f>
        <v>при выделении микроорганизмов с изучением морфологических свойств</v>
      </c>
      <c r="C836" s="47" t="str">
        <f>'[2]Кальк (единичное)'!N729</f>
        <v>исследование</v>
      </c>
      <c r="D836" s="33">
        <f>'[1]Кальк (единичное)'!L849</f>
        <v>4.07</v>
      </c>
      <c r="E836" s="33">
        <f>'[1]Кальк (единичное)'!M849</f>
        <v>4.88</v>
      </c>
      <c r="F836" s="33">
        <f>'[1]Кальк (последующее)'!L814</f>
        <v>3.42</v>
      </c>
      <c r="G836" s="40">
        <f>'[1]Кальк (последующее)'!M814</f>
        <v>4.0999999999999996</v>
      </c>
      <c r="H836" s="35">
        <v>26</v>
      </c>
      <c r="I836" s="39">
        <f t="shared" ref="I836:I905" si="78">ROUND(D836-(D836*H836/100),2)</f>
        <v>3.01</v>
      </c>
      <c r="J836" s="39">
        <f t="shared" ref="J836:J905" si="79">ROUND(I836*20/100+I836,2)</f>
        <v>3.61</v>
      </c>
      <c r="K836" s="39">
        <f t="shared" si="76"/>
        <v>2.5299999999999998</v>
      </c>
      <c r="L836" s="39">
        <f t="shared" si="77"/>
        <v>3.04</v>
      </c>
      <c r="M836" s="6">
        <f t="shared" si="74"/>
        <v>1.1025641025641024</v>
      </c>
      <c r="N836" s="27">
        <v>2.7280000000000002</v>
      </c>
      <c r="O836" s="27">
        <f t="shared" si="75"/>
        <v>2.73</v>
      </c>
      <c r="P836" s="6">
        <v>2.73</v>
      </c>
      <c r="Q836" s="6">
        <v>3.28</v>
      </c>
      <c r="R836" s="6">
        <v>3.0030000000000001</v>
      </c>
    </row>
    <row r="837" spans="1:18" ht="33">
      <c r="A837" s="33" t="str">
        <f>'[1]Кальк (единичное)'!A850</f>
        <v>6.3.1.41.</v>
      </c>
      <c r="B837" s="38" t="str">
        <f>'[1]Кальк (единичное)'!B850</f>
        <v>определение общей микробной обсемененности методом смыва</v>
      </c>
      <c r="C837" s="47" t="s">
        <v>80</v>
      </c>
      <c r="D837" s="33">
        <f>'[1]Кальк (единичное)'!L850</f>
        <v>3.07</v>
      </c>
      <c r="E837" s="33">
        <f>'[1]Кальк (единичное)'!M850</f>
        <v>3.68</v>
      </c>
      <c r="F837" s="33">
        <f>'[1]Кальк (последующее)'!L815</f>
        <v>1.86</v>
      </c>
      <c r="G837" s="40">
        <f>'[1]Кальк (последующее)'!M815</f>
        <v>2.23</v>
      </c>
      <c r="H837" s="35">
        <v>24</v>
      </c>
      <c r="I837" s="39">
        <f t="shared" si="78"/>
        <v>2.33</v>
      </c>
      <c r="J837" s="39">
        <f t="shared" si="79"/>
        <v>2.8</v>
      </c>
      <c r="K837" s="39">
        <f t="shared" si="76"/>
        <v>1.41</v>
      </c>
      <c r="L837" s="39">
        <f t="shared" si="77"/>
        <v>1.69</v>
      </c>
      <c r="M837" s="6">
        <f t="shared" si="74"/>
        <v>1.0990566037735849</v>
      </c>
      <c r="N837" s="27">
        <v>1.9910000000000001</v>
      </c>
      <c r="O837" s="27">
        <f t="shared" si="75"/>
        <v>2.12</v>
      </c>
      <c r="P837" s="6">
        <v>2.12</v>
      </c>
      <c r="Q837" s="6">
        <v>2.54</v>
      </c>
      <c r="R837" s="6">
        <v>2.3319999999999999</v>
      </c>
    </row>
    <row r="838" spans="1:18" ht="49.5">
      <c r="A838" s="33" t="str">
        <f>'[1]Кальк (единичное)'!A851</f>
        <v>6.3.1.42.</v>
      </c>
      <c r="B838" s="38" t="str">
        <f>'[1]Кальк (единичное)'!B851</f>
        <v>определение наличия патогенных микроорганизмов, в том числе сальмонелл методом смыва:</v>
      </c>
      <c r="C838" s="47"/>
      <c r="D838" s="33">
        <f>'[1]Кальк (единичное)'!L851</f>
        <v>0</v>
      </c>
      <c r="E838" s="33">
        <f>'[1]Кальк (единичное)'!M851</f>
        <v>0</v>
      </c>
      <c r="F838" s="33">
        <f>'[1]Кальк (последующее)'!L816</f>
        <v>0</v>
      </c>
      <c r="G838" s="40">
        <f>'[1]Кальк (последующее)'!M816</f>
        <v>0</v>
      </c>
      <c r="H838" s="35"/>
      <c r="I838" s="39">
        <f t="shared" si="78"/>
        <v>0</v>
      </c>
      <c r="J838" s="39">
        <f t="shared" si="79"/>
        <v>0</v>
      </c>
      <c r="K838" s="39">
        <f t="shared" si="76"/>
        <v>0</v>
      </c>
      <c r="L838" s="39">
        <f t="shared" si="77"/>
        <v>0</v>
      </c>
      <c r="M838" s="6" t="e">
        <f t="shared" si="74"/>
        <v>#DIV/0!</v>
      </c>
      <c r="N838" s="27">
        <v>0</v>
      </c>
      <c r="O838" s="27" t="e">
        <f t="shared" si="75"/>
        <v>#DIV/0!</v>
      </c>
      <c r="P838" s="6">
        <v>0</v>
      </c>
      <c r="Q838" s="6">
        <v>0</v>
      </c>
      <c r="R838" s="6">
        <v>0</v>
      </c>
    </row>
    <row r="839" spans="1:18">
      <c r="A839" s="33" t="str">
        <f>'[1]Кальк (единичное)'!A852</f>
        <v>6.3.1.42.1.</v>
      </c>
      <c r="B839" s="38" t="str">
        <f>'[1]Кальк (единичное)'!B852</f>
        <v>при отсутствии роста микроорганизмов</v>
      </c>
      <c r="C839" s="47" t="str">
        <f>'[2]Кальк (единичное)'!N732</f>
        <v>исследование</v>
      </c>
      <c r="D839" s="33">
        <f>'[1]Кальк (единичное)'!L852</f>
        <v>4.07</v>
      </c>
      <c r="E839" s="33">
        <f>'[1]Кальк (единичное)'!M852</f>
        <v>4.88</v>
      </c>
      <c r="F839" s="33">
        <f>'[1]Кальк (последующее)'!L817</f>
        <v>2.35</v>
      </c>
      <c r="G839" s="40">
        <f>'[1]Кальк (последующее)'!M817</f>
        <v>2.82</v>
      </c>
      <c r="H839" s="35">
        <v>26</v>
      </c>
      <c r="I839" s="39">
        <f t="shared" si="78"/>
        <v>3.01</v>
      </c>
      <c r="J839" s="39">
        <f t="shared" si="79"/>
        <v>3.61</v>
      </c>
      <c r="K839" s="39">
        <f t="shared" si="76"/>
        <v>1.74</v>
      </c>
      <c r="L839" s="39">
        <f t="shared" si="77"/>
        <v>2.09</v>
      </c>
      <c r="M839" s="6">
        <f t="shared" si="74"/>
        <v>1.1025641025641024</v>
      </c>
      <c r="N839" s="27">
        <v>2.585</v>
      </c>
      <c r="O839" s="27">
        <f t="shared" si="75"/>
        <v>2.73</v>
      </c>
      <c r="P839" s="6">
        <v>2.73</v>
      </c>
      <c r="Q839" s="6">
        <v>3.28</v>
      </c>
      <c r="R839" s="6">
        <v>3.0030000000000001</v>
      </c>
    </row>
    <row r="840" spans="1:18" ht="33">
      <c r="A840" s="33" t="str">
        <f>'[1]Кальк (единичное)'!A853</f>
        <v>6.3.1.42.2.</v>
      </c>
      <c r="B840" s="38" t="str">
        <f>'[1]Кальк (единичное)'!B853</f>
        <v>при выделении микроорганизмов классическим методом</v>
      </c>
      <c r="C840" s="47" t="str">
        <f>'[2]Кальк (единичное)'!N733</f>
        <v>исследование</v>
      </c>
      <c r="D840" s="33">
        <f>'[1]Кальк (единичное)'!L853</f>
        <v>6.42</v>
      </c>
      <c r="E840" s="33">
        <f>'[1]Кальк (единичное)'!M853</f>
        <v>7.7</v>
      </c>
      <c r="F840" s="33">
        <f>'[1]Кальк (последующее)'!L818</f>
        <v>4.74</v>
      </c>
      <c r="G840" s="40">
        <f>'[1]Кальк (последующее)'!M818</f>
        <v>5.69</v>
      </c>
      <c r="H840" s="35">
        <v>30.5</v>
      </c>
      <c r="I840" s="39">
        <f t="shared" si="78"/>
        <v>4.46</v>
      </c>
      <c r="J840" s="39">
        <f t="shared" si="79"/>
        <v>5.35</v>
      </c>
      <c r="K840" s="39">
        <f t="shared" si="76"/>
        <v>3.29</v>
      </c>
      <c r="L840" s="39">
        <f t="shared" si="77"/>
        <v>3.95</v>
      </c>
      <c r="M840" s="6">
        <f t="shared" si="74"/>
        <v>1.1039603960396041</v>
      </c>
      <c r="N840" s="27">
        <v>4.0919999999999996</v>
      </c>
      <c r="O840" s="27">
        <f t="shared" si="75"/>
        <v>4.04</v>
      </c>
      <c r="P840" s="6">
        <v>4.04</v>
      </c>
      <c r="Q840" s="6">
        <v>4.8499999999999996</v>
      </c>
      <c r="R840" s="6">
        <v>4.444</v>
      </c>
    </row>
    <row r="841" spans="1:18" ht="33">
      <c r="A841" s="33" t="str">
        <f>'[1]Кальк (единичное)'!A854</f>
        <v>6.3.1.43.</v>
      </c>
      <c r="B841" s="38" t="str">
        <f>'[1]Кальк (единичное)'!B854</f>
        <v>определение коагулазоположительного стафилококка методом смыва:</v>
      </c>
      <c r="C841" s="47"/>
      <c r="D841" s="33">
        <f>'[1]Кальк (единичное)'!L854</f>
        <v>0</v>
      </c>
      <c r="E841" s="33">
        <f>'[1]Кальк (единичное)'!M854</f>
        <v>0</v>
      </c>
      <c r="F841" s="33">
        <f>'[1]Кальк (последующее)'!L819</f>
        <v>0</v>
      </c>
      <c r="G841" s="40">
        <f>'[1]Кальк (последующее)'!M819</f>
        <v>0</v>
      </c>
      <c r="H841" s="35"/>
      <c r="I841" s="39">
        <f t="shared" si="78"/>
        <v>0</v>
      </c>
      <c r="J841" s="39">
        <f t="shared" si="79"/>
        <v>0</v>
      </c>
      <c r="K841" s="39">
        <f t="shared" si="76"/>
        <v>0</v>
      </c>
      <c r="L841" s="39">
        <f t="shared" si="77"/>
        <v>0</v>
      </c>
      <c r="M841" s="6" t="e">
        <f t="shared" si="74"/>
        <v>#DIV/0!</v>
      </c>
      <c r="N841" s="27">
        <v>0</v>
      </c>
      <c r="O841" s="27" t="e">
        <f t="shared" si="75"/>
        <v>#DIV/0!</v>
      </c>
      <c r="P841" s="6">
        <v>0</v>
      </c>
      <c r="Q841" s="6">
        <v>0</v>
      </c>
      <c r="R841" s="6">
        <v>0</v>
      </c>
    </row>
    <row r="842" spans="1:18">
      <c r="A842" s="33" t="str">
        <f>'[1]Кальк (единичное)'!A855</f>
        <v>6.3.1.43.1.</v>
      </c>
      <c r="B842" s="38" t="str">
        <f>'[1]Кальк (единичное)'!B855</f>
        <v>при отсутствии роста микроорганизмов</v>
      </c>
      <c r="C842" s="47" t="s">
        <v>80</v>
      </c>
      <c r="D842" s="33">
        <f>'[1]Кальк (единичное)'!L855</f>
        <v>2.35</v>
      </c>
      <c r="E842" s="33">
        <f>'[1]Кальк (единичное)'!M855</f>
        <v>2.82</v>
      </c>
      <c r="F842" s="33">
        <f>'[1]Кальк (последующее)'!L820</f>
        <v>1.68</v>
      </c>
      <c r="G842" s="40">
        <f>'[1]Кальк (последующее)'!M820</f>
        <v>2.02</v>
      </c>
      <c r="H842" s="35">
        <v>22.6</v>
      </c>
      <c r="I842" s="39">
        <f t="shared" si="78"/>
        <v>1.82</v>
      </c>
      <c r="J842" s="39">
        <f t="shared" si="79"/>
        <v>2.1800000000000002</v>
      </c>
      <c r="K842" s="39">
        <f t="shared" si="76"/>
        <v>1.3</v>
      </c>
      <c r="L842" s="39">
        <f t="shared" si="77"/>
        <v>1.56</v>
      </c>
      <c r="M842" s="6">
        <f t="shared" si="74"/>
        <v>1.103030303030303</v>
      </c>
      <c r="N842" s="27">
        <v>1.5509999999999999</v>
      </c>
      <c r="O842" s="27">
        <f t="shared" si="75"/>
        <v>1.6500000000000001</v>
      </c>
      <c r="P842" s="6">
        <v>1.65</v>
      </c>
      <c r="Q842" s="6">
        <v>1.98</v>
      </c>
      <c r="R842" s="6">
        <v>1.8149999999999999</v>
      </c>
    </row>
    <row r="843" spans="1:18" ht="49.5">
      <c r="A843" s="33" t="str">
        <f>'[1]Кальк (единичное)'!A856</f>
        <v>6.3.1.43.2.</v>
      </c>
      <c r="B843" s="38" t="str">
        <f>'[1]Кальк (единичное)'!B856</f>
        <v>при выделении микроорганизмов с изучением морфологических свойств и идентификацией до вида</v>
      </c>
      <c r="C843" s="47" t="str">
        <f>'[2]Кальк (единичное)'!N736</f>
        <v>исследование</v>
      </c>
      <c r="D843" s="33">
        <f>'[1]Кальк (единичное)'!L856</f>
        <v>5.27</v>
      </c>
      <c r="E843" s="33">
        <f>'[1]Кальк (единичное)'!M856</f>
        <v>6.32</v>
      </c>
      <c r="F843" s="33">
        <f>'[1]Кальк (последующее)'!L821</f>
        <v>3.87</v>
      </c>
      <c r="G843" s="40">
        <f>'[1]Кальк (последующее)'!M821</f>
        <v>4.6399999999999997</v>
      </c>
      <c r="H843" s="35">
        <v>31.6</v>
      </c>
      <c r="I843" s="39">
        <f t="shared" si="78"/>
        <v>3.6</v>
      </c>
      <c r="J843" s="39">
        <f t="shared" si="79"/>
        <v>4.32</v>
      </c>
      <c r="K843" s="39">
        <f t="shared" si="76"/>
        <v>2.65</v>
      </c>
      <c r="L843" s="39">
        <f t="shared" si="77"/>
        <v>3.18</v>
      </c>
      <c r="M843" s="6">
        <f t="shared" si="74"/>
        <v>1.1009174311926606</v>
      </c>
      <c r="N843" s="27">
        <v>3.3330000000000002</v>
      </c>
      <c r="O843" s="27">
        <f t="shared" si="75"/>
        <v>3.27</v>
      </c>
      <c r="P843" s="6">
        <v>3.27</v>
      </c>
      <c r="Q843" s="6">
        <v>3.92</v>
      </c>
      <c r="R843" s="6">
        <v>3.597</v>
      </c>
    </row>
    <row r="844" spans="1:18" ht="33">
      <c r="A844" s="33" t="str">
        <f>'[1]Кальк (единичное)'!A857</f>
        <v>6.3.1.44.</v>
      </c>
      <c r="B844" s="38" t="str">
        <f>'[1]Кальк (единичное)'!B857</f>
        <v>определение Listeria monocytogenes методом смыва:</v>
      </c>
      <c r="C844" s="47"/>
      <c r="D844" s="33">
        <f>'[1]Кальк (единичное)'!L857</f>
        <v>0</v>
      </c>
      <c r="E844" s="33">
        <f>'[1]Кальк (единичное)'!M857</f>
        <v>0</v>
      </c>
      <c r="F844" s="33">
        <f>'[1]Кальк (последующее)'!L822</f>
        <v>0</v>
      </c>
      <c r="G844" s="40">
        <f>'[1]Кальк (последующее)'!M822</f>
        <v>0</v>
      </c>
      <c r="H844" s="35"/>
      <c r="I844" s="39">
        <f t="shared" si="78"/>
        <v>0</v>
      </c>
      <c r="J844" s="39">
        <f t="shared" si="79"/>
        <v>0</v>
      </c>
      <c r="K844" s="39">
        <f t="shared" si="76"/>
        <v>0</v>
      </c>
      <c r="L844" s="39">
        <f t="shared" si="77"/>
        <v>0</v>
      </c>
      <c r="M844" s="6" t="e">
        <f t="shared" si="74"/>
        <v>#DIV/0!</v>
      </c>
      <c r="N844" s="27">
        <v>0</v>
      </c>
      <c r="O844" s="27" t="e">
        <f t="shared" si="75"/>
        <v>#DIV/0!</v>
      </c>
      <c r="P844" s="6">
        <v>0</v>
      </c>
      <c r="Q844" s="6">
        <v>0</v>
      </c>
      <c r="R844" s="6">
        <v>0</v>
      </c>
    </row>
    <row r="845" spans="1:18">
      <c r="A845" s="33" t="str">
        <f>'[1]Кальк (единичное)'!A858</f>
        <v>6.3.1.44.1.</v>
      </c>
      <c r="B845" s="38" t="str">
        <f>'[1]Кальк (единичное)'!B858</f>
        <v>при отсутствии роста микроорганизмов</v>
      </c>
      <c r="C845" s="47" t="str">
        <f>'[2]Кальк (единичное)'!N738</f>
        <v>исследование</v>
      </c>
      <c r="D845" s="33">
        <f>'[1]Кальк (единичное)'!L858</f>
        <v>3.42</v>
      </c>
      <c r="E845" s="33">
        <f>'[1]Кальк (единичное)'!M858</f>
        <v>4.0999999999999996</v>
      </c>
      <c r="F845" s="33">
        <f>'[1]Кальк (последующее)'!L823</f>
        <v>2.0299999999999998</v>
      </c>
      <c r="G845" s="40">
        <f>'[1]Кальк (последующее)'!M823</f>
        <v>2.44</v>
      </c>
      <c r="H845" s="35">
        <v>27.2</v>
      </c>
      <c r="I845" s="39">
        <f t="shared" si="78"/>
        <v>2.4900000000000002</v>
      </c>
      <c r="J845" s="39">
        <f t="shared" si="79"/>
        <v>2.99</v>
      </c>
      <c r="K845" s="39">
        <f t="shared" si="76"/>
        <v>1.48</v>
      </c>
      <c r="L845" s="39">
        <f t="shared" si="77"/>
        <v>1.78</v>
      </c>
      <c r="M845" s="6">
        <f t="shared" si="74"/>
        <v>1.101769911504425</v>
      </c>
      <c r="N845" s="27">
        <v>2.2549999999999999</v>
      </c>
      <c r="O845" s="27">
        <f t="shared" si="75"/>
        <v>2.2599999999999998</v>
      </c>
      <c r="P845" s="6">
        <v>2.2599999999999998</v>
      </c>
      <c r="Q845" s="6">
        <v>2.71</v>
      </c>
      <c r="R845" s="6">
        <v>2.4860000000000002</v>
      </c>
    </row>
    <row r="846" spans="1:18" ht="33">
      <c r="A846" s="33" t="str">
        <f>'[1]Кальк (единичное)'!A859</f>
        <v>6.3.1.44.2.</v>
      </c>
      <c r="B846" s="38" t="str">
        <f>'[1]Кальк (единичное)'!B859</f>
        <v>при выделении микроорганизмов классическим методом</v>
      </c>
      <c r="C846" s="47" t="str">
        <f>'[2]Кальк (единичное)'!N739</f>
        <v>исследование</v>
      </c>
      <c r="D846" s="33">
        <f>'[1]Кальк (единичное)'!L859</f>
        <v>5.38</v>
      </c>
      <c r="E846" s="33">
        <f>'[1]Кальк (единичное)'!M859</f>
        <v>6.46</v>
      </c>
      <c r="F846" s="33">
        <f>'[1]Кальк (последующее)'!L824</f>
        <v>4.03</v>
      </c>
      <c r="G846" s="40">
        <f>'[1]Кальк (последующее)'!M824</f>
        <v>4.84</v>
      </c>
      <c r="H846" s="35">
        <v>30.5</v>
      </c>
      <c r="I846" s="39">
        <f t="shared" si="78"/>
        <v>3.74</v>
      </c>
      <c r="J846" s="39">
        <f t="shared" si="79"/>
        <v>4.49</v>
      </c>
      <c r="K846" s="39">
        <f t="shared" si="76"/>
        <v>2.8</v>
      </c>
      <c r="L846" s="39">
        <f t="shared" si="77"/>
        <v>3.36</v>
      </c>
      <c r="M846" s="6">
        <f t="shared" si="74"/>
        <v>1.1032448377581121</v>
      </c>
      <c r="N846" s="27">
        <v>3.3769999999999998</v>
      </c>
      <c r="O846" s="27">
        <f t="shared" si="75"/>
        <v>3.39</v>
      </c>
      <c r="P846" s="6">
        <v>3.39</v>
      </c>
      <c r="Q846" s="6">
        <v>4.07</v>
      </c>
      <c r="R846" s="6">
        <v>3.7290000000000001</v>
      </c>
    </row>
    <row r="847" spans="1:18" ht="33">
      <c r="A847" s="33" t="str">
        <f>'[1]Кальк (единичное)'!A860</f>
        <v>6.3.1.45.</v>
      </c>
      <c r="B847" s="38" t="str">
        <f>'[1]Кальк (единичное)'!B860</f>
        <v>определение Pseudomonas aeruginosa методом смыва:</v>
      </c>
      <c r="C847" s="47"/>
      <c r="D847" s="33">
        <f>'[1]Кальк (единичное)'!L860</f>
        <v>0</v>
      </c>
      <c r="E847" s="33">
        <f>'[1]Кальк (единичное)'!M860</f>
        <v>0</v>
      </c>
      <c r="F847" s="33">
        <f>'[1]Кальк (последующее)'!L825</f>
        <v>0</v>
      </c>
      <c r="G847" s="40">
        <f>'[1]Кальк (последующее)'!M825</f>
        <v>0</v>
      </c>
      <c r="H847" s="35"/>
      <c r="I847" s="39">
        <f t="shared" si="78"/>
        <v>0</v>
      </c>
      <c r="J847" s="39">
        <f t="shared" si="79"/>
        <v>0</v>
      </c>
      <c r="K847" s="39">
        <f t="shared" si="76"/>
        <v>0</v>
      </c>
      <c r="L847" s="39">
        <f t="shared" si="77"/>
        <v>0</v>
      </c>
      <c r="M847" s="6" t="e">
        <f t="shared" si="74"/>
        <v>#DIV/0!</v>
      </c>
      <c r="N847" s="27">
        <v>0</v>
      </c>
      <c r="O847" s="27" t="e">
        <f t="shared" si="75"/>
        <v>#DIV/0!</v>
      </c>
      <c r="P847" s="6">
        <v>0</v>
      </c>
      <c r="Q847" s="6">
        <v>0</v>
      </c>
      <c r="R847" s="6">
        <v>0</v>
      </c>
    </row>
    <row r="848" spans="1:18">
      <c r="A848" s="33" t="str">
        <f>'[1]Кальк (единичное)'!A861</f>
        <v>6.3.1.45.1.</v>
      </c>
      <c r="B848" s="38" t="str">
        <f>'[1]Кальк (единичное)'!B861</f>
        <v>при отсутствии роста микроорганизмов</v>
      </c>
      <c r="C848" s="47" t="str">
        <f>'[2]Кальк (единичное)'!N741</f>
        <v>исследование</v>
      </c>
      <c r="D848" s="33">
        <f>'[1]Кальк (единичное)'!L861</f>
        <v>2.74</v>
      </c>
      <c r="E848" s="33">
        <f>'[1]Кальк (единичное)'!M861</f>
        <v>3.29</v>
      </c>
      <c r="F848" s="33">
        <f>'[1]Кальк (последующее)'!L826</f>
        <v>1.86</v>
      </c>
      <c r="G848" s="40">
        <f>'[1]Кальк (последующее)'!M826</f>
        <v>2.23</v>
      </c>
      <c r="H848" s="35">
        <v>24</v>
      </c>
      <c r="I848" s="39">
        <f t="shared" si="78"/>
        <v>2.08</v>
      </c>
      <c r="J848" s="39">
        <f t="shared" si="79"/>
        <v>2.5</v>
      </c>
      <c r="K848" s="39">
        <f t="shared" si="76"/>
        <v>1.41</v>
      </c>
      <c r="L848" s="39">
        <f t="shared" si="77"/>
        <v>1.69</v>
      </c>
      <c r="M848" s="6">
        <f t="shared" si="74"/>
        <v>1.1005291005291007</v>
      </c>
      <c r="N848" s="27">
        <v>1.8260000000000001</v>
      </c>
      <c r="O848" s="27">
        <f t="shared" si="75"/>
        <v>1.8899999999999997</v>
      </c>
      <c r="P848" s="6">
        <v>1.89</v>
      </c>
      <c r="Q848" s="6">
        <v>2.27</v>
      </c>
      <c r="R848" s="6">
        <v>2.0790000000000002</v>
      </c>
    </row>
    <row r="849" spans="1:18" ht="33">
      <c r="A849" s="33" t="str">
        <f>'[1]Кальк (единичное)'!A862</f>
        <v>6.3.1.45.2.</v>
      </c>
      <c r="B849" s="38" t="str">
        <f>'[1]Кальк (единичное)'!B862</f>
        <v xml:space="preserve">при выделении микроорганизмов с изучением морфологических свойств и идентификацией </v>
      </c>
      <c r="C849" s="47" t="str">
        <f>'[2]Кальк (единичное)'!N742</f>
        <v>исследование</v>
      </c>
      <c r="D849" s="33">
        <f>'[1]Кальк (единичное)'!L862</f>
        <v>4.59</v>
      </c>
      <c r="E849" s="33">
        <f>'[1]Кальк (единичное)'!M862</f>
        <v>5.51</v>
      </c>
      <c r="F849" s="33">
        <f>'[1]Кальк (последующее)'!L827</f>
        <v>3.09</v>
      </c>
      <c r="G849" s="40">
        <f>'[1]Кальк (последующее)'!M827</f>
        <v>3.71</v>
      </c>
      <c r="H849" s="35">
        <v>26</v>
      </c>
      <c r="I849" s="39">
        <f t="shared" si="78"/>
        <v>3.4</v>
      </c>
      <c r="J849" s="39">
        <f t="shared" si="79"/>
        <v>4.08</v>
      </c>
      <c r="K849" s="39">
        <f t="shared" si="76"/>
        <v>2.29</v>
      </c>
      <c r="L849" s="39">
        <f t="shared" si="77"/>
        <v>2.75</v>
      </c>
      <c r="M849" s="6">
        <f t="shared" si="74"/>
        <v>1.1038961038961039</v>
      </c>
      <c r="N849" s="27">
        <v>3.0249999999999999</v>
      </c>
      <c r="O849" s="27">
        <f t="shared" si="75"/>
        <v>3.0799999999999996</v>
      </c>
      <c r="P849" s="6">
        <v>3.08</v>
      </c>
      <c r="Q849" s="6">
        <v>3.7</v>
      </c>
      <c r="R849" s="6">
        <v>3.3879999999999999</v>
      </c>
    </row>
    <row r="850" spans="1:18" ht="33">
      <c r="A850" s="33" t="str">
        <f>'[1]Кальк (единичное)'!A863</f>
        <v>6.3.1.46.</v>
      </c>
      <c r="B850" s="38" t="str">
        <f>'[1]Кальк (единичное)'!B863</f>
        <v>определение количества плесневых грибов методом смыва</v>
      </c>
      <c r="C850" s="47" t="str">
        <f>'[2]Кальк (единичное)'!N743</f>
        <v>исследование</v>
      </c>
      <c r="D850" s="33">
        <f>'[1]Кальк (единичное)'!L863</f>
        <v>3.38</v>
      </c>
      <c r="E850" s="33">
        <f>'[1]Кальк (единичное)'!M863</f>
        <v>4.0599999999999996</v>
      </c>
      <c r="F850" s="33">
        <f>'[1]Кальк (последующее)'!L828</f>
        <v>2.1800000000000002</v>
      </c>
      <c r="G850" s="40">
        <f>'[1]Кальк (последующее)'!M828</f>
        <v>2.62</v>
      </c>
      <c r="H850" s="35">
        <v>27.3</v>
      </c>
      <c r="I850" s="39">
        <f t="shared" si="78"/>
        <v>2.46</v>
      </c>
      <c r="J850" s="39">
        <f t="shared" si="79"/>
        <v>2.95</v>
      </c>
      <c r="K850" s="39">
        <f t="shared" si="76"/>
        <v>1.58</v>
      </c>
      <c r="L850" s="39">
        <f t="shared" si="77"/>
        <v>1.9</v>
      </c>
      <c r="M850" s="6">
        <f t="shared" si="74"/>
        <v>1.1031390134529149</v>
      </c>
      <c r="N850" s="27">
        <v>2.1560000000000001</v>
      </c>
      <c r="O850" s="27">
        <f t="shared" si="75"/>
        <v>2.23</v>
      </c>
      <c r="P850" s="6">
        <v>2.23</v>
      </c>
      <c r="Q850" s="6">
        <v>2.68</v>
      </c>
      <c r="R850" s="6">
        <v>2.4529999999999998</v>
      </c>
    </row>
    <row r="851" spans="1:18">
      <c r="A851" s="33" t="str">
        <f>'[1]Кальк (единичное)'!A864</f>
        <v>6.3.1.47.</v>
      </c>
      <c r="B851" s="38" t="str">
        <f>'[1]Кальк (единичное)'!B864</f>
        <v>определение БГКП в почве</v>
      </c>
      <c r="C851" s="47" t="str">
        <f>'[2]Кальк (единичное)'!N744</f>
        <v>исследование</v>
      </c>
      <c r="D851" s="33">
        <f>'[1]Кальк (единичное)'!L864</f>
        <v>7.92</v>
      </c>
      <c r="E851" s="33">
        <f>'[1]Кальк (единичное)'!M864</f>
        <v>9.5</v>
      </c>
      <c r="F851" s="33">
        <f>'[1]Кальк (последующее)'!L829</f>
        <v>4.7300000000000004</v>
      </c>
      <c r="G851" s="40">
        <f>'[1]Кальк (последующее)'!M829</f>
        <v>5.68</v>
      </c>
      <c r="H851" s="35">
        <v>29.3</v>
      </c>
      <c r="I851" s="39">
        <f t="shared" si="78"/>
        <v>5.6</v>
      </c>
      <c r="J851" s="39">
        <f t="shared" si="79"/>
        <v>6.72</v>
      </c>
      <c r="K851" s="39">
        <f t="shared" si="76"/>
        <v>3.34</v>
      </c>
      <c r="L851" s="39">
        <f t="shared" si="77"/>
        <v>4.01</v>
      </c>
      <c r="M851" s="6">
        <f t="shared" si="74"/>
        <v>1.1045364891518736</v>
      </c>
      <c r="N851" s="27">
        <v>4.9610000000000003</v>
      </c>
      <c r="O851" s="27">
        <f t="shared" si="75"/>
        <v>5.07</v>
      </c>
      <c r="P851" s="6">
        <v>5.07</v>
      </c>
      <c r="Q851" s="6">
        <v>6.08</v>
      </c>
      <c r="R851" s="6">
        <v>5.577</v>
      </c>
    </row>
    <row r="852" spans="1:18" ht="33">
      <c r="A852" s="33" t="str">
        <f>'[1]Кальк (единичное)'!A865</f>
        <v>6.3.1.48.</v>
      </c>
      <c r="B852" s="38" t="str">
        <f>'[1]Кальк (единичное)'!B865</f>
        <v>определение общего микробного числа (далее – ОМЧ) в почве</v>
      </c>
      <c r="C852" s="47" t="str">
        <f>'[2]Кальк (единичное)'!N745</f>
        <v>исследование</v>
      </c>
      <c r="D852" s="33">
        <f>'[1]Кальк (единичное)'!L865</f>
        <v>3.42</v>
      </c>
      <c r="E852" s="33">
        <f>'[1]Кальк (единичное)'!M865</f>
        <v>4.0999999999999996</v>
      </c>
      <c r="F852" s="33">
        <f>'[1]Кальк (последующее)'!L830</f>
        <v>2.0299999999999998</v>
      </c>
      <c r="G852" s="40">
        <f>'[1]Кальк (последующее)'!M830</f>
        <v>2.44</v>
      </c>
      <c r="H852" s="35">
        <v>16</v>
      </c>
      <c r="I852" s="39">
        <f t="shared" si="78"/>
        <v>2.87</v>
      </c>
      <c r="J852" s="39">
        <f t="shared" si="79"/>
        <v>3.44</v>
      </c>
      <c r="K852" s="39">
        <f t="shared" si="76"/>
        <v>1.71</v>
      </c>
      <c r="L852" s="39">
        <f t="shared" si="77"/>
        <v>2.0499999999999998</v>
      </c>
      <c r="M852" s="6">
        <f t="shared" si="74"/>
        <v>1.1038461538461539</v>
      </c>
      <c r="N852" s="27">
        <v>2.2549999999999999</v>
      </c>
      <c r="O852" s="27">
        <f t="shared" si="75"/>
        <v>2.6</v>
      </c>
      <c r="P852" s="6">
        <v>2.6</v>
      </c>
      <c r="Q852" s="6">
        <v>3.12</v>
      </c>
      <c r="R852" s="6">
        <v>2.86</v>
      </c>
    </row>
    <row r="853" spans="1:18">
      <c r="A853" s="33" t="str">
        <f>'[1]Кальк (единичное)'!A866</f>
        <v>6.3.1.49.</v>
      </c>
      <c r="B853" s="38" t="str">
        <f>'[1]Кальк (единичное)'!B866</f>
        <v>определение количества энтерококков в почве</v>
      </c>
      <c r="C853" s="47" t="str">
        <f>'[2]Кальк (единичное)'!N746</f>
        <v>исследование</v>
      </c>
      <c r="D853" s="33">
        <f>'[1]Кальк (единичное)'!L866</f>
        <v>4.59</v>
      </c>
      <c r="E853" s="33">
        <f>'[1]Кальк (единичное)'!M866</f>
        <v>5.51</v>
      </c>
      <c r="F853" s="33">
        <f>'[1]Кальк (последующее)'!L831</f>
        <v>2.74</v>
      </c>
      <c r="G853" s="40">
        <f>'[1]Кальк (последующее)'!M831</f>
        <v>3.29</v>
      </c>
      <c r="H853" s="35">
        <v>20.7</v>
      </c>
      <c r="I853" s="39">
        <f t="shared" si="78"/>
        <v>3.64</v>
      </c>
      <c r="J853" s="39">
        <f t="shared" si="79"/>
        <v>4.37</v>
      </c>
      <c r="K853" s="39">
        <f t="shared" si="76"/>
        <v>2.17</v>
      </c>
      <c r="L853" s="39">
        <f t="shared" si="77"/>
        <v>2.6</v>
      </c>
      <c r="M853" s="6">
        <f t="shared" si="74"/>
        <v>1.103030303030303</v>
      </c>
      <c r="N853" s="27">
        <v>3.0249999999999999</v>
      </c>
      <c r="O853" s="27">
        <f t="shared" si="75"/>
        <v>3.3000000000000003</v>
      </c>
      <c r="P853" s="6">
        <v>3.3</v>
      </c>
      <c r="Q853" s="6">
        <v>3.96</v>
      </c>
      <c r="R853" s="6">
        <v>3.63</v>
      </c>
    </row>
    <row r="854" spans="1:18">
      <c r="A854" s="33" t="str">
        <f>'[1]Кальк (единичное)'!A867</f>
        <v>6.3.1.50.</v>
      </c>
      <c r="B854" s="38" t="str">
        <f>'[1]Кальк (единичное)'!B867</f>
        <v>определение C.perfringens в почве:</v>
      </c>
      <c r="C854" s="47"/>
      <c r="D854" s="33">
        <f>'[1]Кальк (единичное)'!L867</f>
        <v>0</v>
      </c>
      <c r="E854" s="33">
        <f>'[1]Кальк (единичное)'!M867</f>
        <v>0</v>
      </c>
      <c r="F854" s="33">
        <f>'[1]Кальк (последующее)'!L832</f>
        <v>0</v>
      </c>
      <c r="G854" s="40">
        <f>'[1]Кальк (последующее)'!M832</f>
        <v>0</v>
      </c>
      <c r="H854" s="35"/>
      <c r="I854" s="39">
        <f t="shared" si="78"/>
        <v>0</v>
      </c>
      <c r="J854" s="39">
        <f t="shared" si="79"/>
        <v>0</v>
      </c>
      <c r="K854" s="39">
        <f t="shared" si="76"/>
        <v>0</v>
      </c>
      <c r="L854" s="39">
        <f t="shared" si="77"/>
        <v>0</v>
      </c>
      <c r="M854" s="6" t="e">
        <f t="shared" si="74"/>
        <v>#DIV/0!</v>
      </c>
      <c r="N854" s="27">
        <v>0</v>
      </c>
      <c r="O854" s="27" t="e">
        <f t="shared" si="75"/>
        <v>#DIV/0!</v>
      </c>
      <c r="P854" s="6">
        <v>0</v>
      </c>
      <c r="Q854" s="6">
        <v>0</v>
      </c>
      <c r="R854" s="6">
        <v>0</v>
      </c>
    </row>
    <row r="855" spans="1:18">
      <c r="A855" s="33" t="str">
        <f>'[1]Кальк (единичное)'!A868</f>
        <v>6.3.1.50.1.</v>
      </c>
      <c r="B855" s="38" t="str">
        <f>'[1]Кальк (единичное)'!B868</f>
        <v>при отсутствии роста микроорганизмов</v>
      </c>
      <c r="C855" s="47" t="str">
        <f>'[2]Кальк (единичное)'!N748</f>
        <v>исследование</v>
      </c>
      <c r="D855" s="33">
        <f>'[1]Кальк (единичное)'!L868</f>
        <v>1.86</v>
      </c>
      <c r="E855" s="33">
        <f>'[1]Кальк (единичное)'!M868</f>
        <v>2.23</v>
      </c>
      <c r="F855" s="33">
        <f>'[1]Кальк (последующее)'!L833</f>
        <v>1.34</v>
      </c>
      <c r="G855" s="40">
        <f>'[1]Кальк (последующее)'!M833</f>
        <v>1.61</v>
      </c>
      <c r="H855" s="35">
        <v>5.2</v>
      </c>
      <c r="I855" s="39">
        <f t="shared" si="78"/>
        <v>1.76</v>
      </c>
      <c r="J855" s="39">
        <f t="shared" si="79"/>
        <v>2.11</v>
      </c>
      <c r="K855" s="39">
        <f t="shared" si="76"/>
        <v>1.27</v>
      </c>
      <c r="L855" s="39">
        <f t="shared" si="77"/>
        <v>1.52</v>
      </c>
      <c r="M855" s="6">
        <f t="shared" si="74"/>
        <v>1.0999999999999999</v>
      </c>
      <c r="N855" s="27">
        <v>1.32</v>
      </c>
      <c r="O855" s="27">
        <f t="shared" si="75"/>
        <v>1.6000000000000003</v>
      </c>
      <c r="P855" s="6">
        <v>1.6</v>
      </c>
      <c r="Q855" s="6">
        <v>1.92</v>
      </c>
      <c r="R855" s="6">
        <v>1.76</v>
      </c>
    </row>
    <row r="856" spans="1:18" ht="49.5">
      <c r="A856" s="33" t="str">
        <f>'[1]Кальк (единичное)'!A869</f>
        <v>6.3.1.50.2.</v>
      </c>
      <c r="B856" s="38" t="str">
        <f>'[1]Кальк (единичное)'!B869</f>
        <v>при выделении микроорганизмов с изучением морфологических свойств и идентификацией до вида</v>
      </c>
      <c r="C856" s="47" t="str">
        <f>'[2]Кальк (единичное)'!N749</f>
        <v>исследование</v>
      </c>
      <c r="D856" s="33">
        <f>'[1]Кальк (единичное)'!L869</f>
        <v>5.55</v>
      </c>
      <c r="E856" s="33">
        <f>'[1]Кальк (единичное)'!M869</f>
        <v>6.66</v>
      </c>
      <c r="F856" s="33">
        <f>'[1]Кальк (последующее)'!L834</f>
        <v>5.55</v>
      </c>
      <c r="G856" s="40">
        <f>'[1]Кальк (последующее)'!M834</f>
        <v>6.66</v>
      </c>
      <c r="H856" s="35">
        <v>26</v>
      </c>
      <c r="I856" s="39">
        <f t="shared" si="78"/>
        <v>4.1100000000000003</v>
      </c>
      <c r="J856" s="39">
        <f t="shared" si="79"/>
        <v>4.93</v>
      </c>
      <c r="K856" s="39">
        <f t="shared" si="76"/>
        <v>4.1100000000000003</v>
      </c>
      <c r="L856" s="39">
        <f t="shared" si="77"/>
        <v>4.93</v>
      </c>
      <c r="M856" s="6">
        <f t="shared" ref="M856:M919" si="80">I856/P856</f>
        <v>1.1048387096774195</v>
      </c>
      <c r="N856" s="27">
        <v>3.5419999999999998</v>
      </c>
      <c r="O856" s="27">
        <f t="shared" ref="O856:O919" si="81">I856/M856</f>
        <v>3.7199999999999998</v>
      </c>
      <c r="P856" s="6">
        <v>3.72</v>
      </c>
      <c r="Q856" s="6">
        <v>4.46</v>
      </c>
      <c r="R856" s="6">
        <v>4.0919999999999996</v>
      </c>
    </row>
    <row r="857" spans="1:18" ht="49.5">
      <c r="A857" s="33" t="str">
        <f>'[1]Кальк (единичное)'!A870</f>
        <v>6.3..1.51.</v>
      </c>
      <c r="B857" s="38" t="str">
        <f>'[1]Кальк (единичное)'!B870</f>
        <v>определение наличия патогенных микроорганизмов, в том числе сальмонелл в почве:</v>
      </c>
      <c r="C857" s="47"/>
      <c r="D857" s="33">
        <f>'[1]Кальк (единичное)'!L870</f>
        <v>0</v>
      </c>
      <c r="E857" s="33">
        <f>'[1]Кальк (единичное)'!M870</f>
        <v>0</v>
      </c>
      <c r="F857" s="33">
        <f>'[1]Кальк (последующее)'!L835</f>
        <v>0</v>
      </c>
      <c r="G857" s="40">
        <f>'[1]Кальк (последующее)'!M835</f>
        <v>0</v>
      </c>
      <c r="H857" s="35"/>
      <c r="I857" s="39">
        <f t="shared" si="78"/>
        <v>0</v>
      </c>
      <c r="J857" s="39">
        <f t="shared" si="79"/>
        <v>0</v>
      </c>
      <c r="K857" s="39">
        <f t="shared" si="76"/>
        <v>0</v>
      </c>
      <c r="L857" s="39">
        <f t="shared" si="77"/>
        <v>0</v>
      </c>
      <c r="M857" s="6" t="e">
        <f t="shared" si="80"/>
        <v>#DIV/0!</v>
      </c>
      <c r="N857" s="27">
        <v>0</v>
      </c>
      <c r="O857" s="27" t="e">
        <f t="shared" si="81"/>
        <v>#DIV/0!</v>
      </c>
      <c r="P857" s="6">
        <v>0</v>
      </c>
      <c r="Q857" s="6">
        <v>0</v>
      </c>
      <c r="R857" s="6">
        <v>0</v>
      </c>
    </row>
    <row r="858" spans="1:18">
      <c r="A858" s="33" t="str">
        <f>'[1]Кальк (единичное)'!A871</f>
        <v>6.3.1.51.1.</v>
      </c>
      <c r="B858" s="38" t="str">
        <f>'[1]Кальк (единичное)'!B871</f>
        <v>при отсутствии роста микроорганизмов</v>
      </c>
      <c r="C858" s="47" t="str">
        <f>'[2]Кальк (единичное)'!N751</f>
        <v>исследование</v>
      </c>
      <c r="D858" s="33">
        <f>'[1]Кальк (единичное)'!L871</f>
        <v>3.42</v>
      </c>
      <c r="E858" s="33">
        <f>'[1]Кальк (единичное)'!M871</f>
        <v>4.0999999999999996</v>
      </c>
      <c r="F858" s="33">
        <f>'[1]Кальк (последующее)'!L836</f>
        <v>2.0299999999999998</v>
      </c>
      <c r="G858" s="40">
        <f>'[1]Кальк (последующее)'!M836</f>
        <v>2.44</v>
      </c>
      <c r="H858" s="35">
        <v>17.2</v>
      </c>
      <c r="I858" s="39">
        <f t="shared" si="78"/>
        <v>2.83</v>
      </c>
      <c r="J858" s="39">
        <f t="shared" si="79"/>
        <v>3.4</v>
      </c>
      <c r="K858" s="39">
        <f t="shared" si="76"/>
        <v>1.68</v>
      </c>
      <c r="L858" s="39">
        <f t="shared" si="77"/>
        <v>2.02</v>
      </c>
      <c r="M858" s="6">
        <f t="shared" si="80"/>
        <v>1.1011673151750974</v>
      </c>
      <c r="N858" s="27">
        <v>2.2549999999999999</v>
      </c>
      <c r="O858" s="27">
        <f t="shared" si="81"/>
        <v>2.57</v>
      </c>
      <c r="P858" s="6">
        <v>2.57</v>
      </c>
      <c r="Q858" s="6">
        <v>3.08</v>
      </c>
      <c r="R858" s="6">
        <v>2.827</v>
      </c>
    </row>
    <row r="859" spans="1:18" ht="33">
      <c r="A859" s="33" t="str">
        <f>'[1]Кальк (единичное)'!A872</f>
        <v>6.3.5.51.2.</v>
      </c>
      <c r="B859" s="38" t="str">
        <f>'[1]Кальк (единичное)'!B872</f>
        <v>при выделении микроорганизмов классическим методом</v>
      </c>
      <c r="C859" s="47" t="str">
        <f>'[2]Кальк (единичное)'!N752</f>
        <v>исследование</v>
      </c>
      <c r="D859" s="33">
        <f>'[1]Кальк (единичное)'!L872</f>
        <v>5.78</v>
      </c>
      <c r="E859" s="33">
        <f>'[1]Кальк (единичное)'!M872</f>
        <v>6.94</v>
      </c>
      <c r="F859" s="33">
        <f>'[1]Кальк (последующее)'!L837</f>
        <v>5.78</v>
      </c>
      <c r="G859" s="40">
        <f>'[1]Кальк (последующее)'!M837</f>
        <v>6.94</v>
      </c>
      <c r="H859" s="35">
        <v>27.5</v>
      </c>
      <c r="I859" s="39">
        <f t="shared" si="78"/>
        <v>4.1900000000000004</v>
      </c>
      <c r="J859" s="39">
        <f t="shared" si="79"/>
        <v>5.03</v>
      </c>
      <c r="K859" s="39">
        <f t="shared" si="76"/>
        <v>4.1900000000000004</v>
      </c>
      <c r="L859" s="39">
        <f t="shared" si="77"/>
        <v>5.03</v>
      </c>
      <c r="M859" s="6">
        <f t="shared" si="80"/>
        <v>1.0997375328083991</v>
      </c>
      <c r="N859" s="27">
        <v>3.7839999999999998</v>
      </c>
      <c r="O859" s="27">
        <f t="shared" si="81"/>
        <v>3.8099999999999996</v>
      </c>
      <c r="P859" s="6">
        <v>3.81</v>
      </c>
      <c r="Q859" s="6">
        <v>4.57</v>
      </c>
      <c r="R859" s="6">
        <v>4.1909999999999998</v>
      </c>
    </row>
    <row r="860" spans="1:18">
      <c r="A860" s="33" t="str">
        <f>'[1]Кальк (единичное)'!A873</f>
        <v>6.3.1.52.</v>
      </c>
      <c r="B860" s="38" t="str">
        <f>'[1]Кальк (единичное)'!B873</f>
        <v xml:space="preserve">определение ОМЧ в воздухе </v>
      </c>
      <c r="C860" s="47" t="s">
        <v>80</v>
      </c>
      <c r="D860" s="33">
        <f>'[1]Кальк (единичное)'!L873</f>
        <v>2.76</v>
      </c>
      <c r="E860" s="33">
        <f>'[1]Кальк (единичное)'!M873</f>
        <v>3.31</v>
      </c>
      <c r="F860" s="33">
        <f>'[1]Кальк (последующее)'!L838</f>
        <v>2.76</v>
      </c>
      <c r="G860" s="40">
        <f>'[1]Кальк (последующее)'!M838</f>
        <v>3.31</v>
      </c>
      <c r="H860" s="35">
        <v>22.8</v>
      </c>
      <c r="I860" s="39">
        <f t="shared" si="78"/>
        <v>2.13</v>
      </c>
      <c r="J860" s="39">
        <f t="shared" si="79"/>
        <v>2.56</v>
      </c>
      <c r="K860" s="39">
        <f t="shared" si="76"/>
        <v>2.13</v>
      </c>
      <c r="L860" s="39">
        <f t="shared" si="77"/>
        <v>2.56</v>
      </c>
      <c r="M860" s="6">
        <f t="shared" si="80"/>
        <v>1.1036269430051813</v>
      </c>
      <c r="N860" s="27">
        <v>1.9139999999999999</v>
      </c>
      <c r="O860" s="27">
        <f t="shared" si="81"/>
        <v>1.93</v>
      </c>
      <c r="P860" s="6">
        <v>1.93</v>
      </c>
      <c r="Q860" s="6">
        <v>2.3199999999999998</v>
      </c>
      <c r="R860" s="6">
        <v>2.1230000000000002</v>
      </c>
    </row>
    <row r="861" spans="1:18" ht="33">
      <c r="A861" s="33" t="str">
        <f>'[1]Кальк (единичное)'!A874</f>
        <v>6.3.1.53.</v>
      </c>
      <c r="B861" s="38" t="str">
        <f>'[1]Кальк (единичное)'!B874</f>
        <v>определение коагулазоположительного стафилококка в воздухе</v>
      </c>
      <c r="C861" s="47" t="str">
        <f>'[2]Кальк (единичное)'!N754</f>
        <v>исследование</v>
      </c>
      <c r="D861" s="33">
        <f>'[1]Кальк (единичное)'!L874</f>
        <v>1.99</v>
      </c>
      <c r="E861" s="33">
        <f>'[1]Кальк (единичное)'!M874</f>
        <v>2.39</v>
      </c>
      <c r="F861" s="33">
        <f>'[1]Кальк (последующее)'!L839</f>
        <v>1.99</v>
      </c>
      <c r="G861" s="40">
        <f>'[1]Кальк (последующее)'!M839</f>
        <v>2.39</v>
      </c>
      <c r="H861" s="35">
        <v>31.9</v>
      </c>
      <c r="I861" s="39">
        <f t="shared" si="78"/>
        <v>1.36</v>
      </c>
      <c r="J861" s="39">
        <f t="shared" si="79"/>
        <v>1.63</v>
      </c>
      <c r="K861" s="39">
        <f t="shared" si="76"/>
        <v>1.36</v>
      </c>
      <c r="L861" s="39">
        <f t="shared" si="77"/>
        <v>1.63</v>
      </c>
      <c r="M861" s="6">
        <f t="shared" si="80"/>
        <v>1.1056910569105691</v>
      </c>
      <c r="N861" s="27">
        <v>1.111</v>
      </c>
      <c r="O861" s="27">
        <f t="shared" si="81"/>
        <v>1.23</v>
      </c>
      <c r="P861" s="6">
        <v>1.23</v>
      </c>
      <c r="Q861" s="6">
        <v>1.48</v>
      </c>
      <c r="R861" s="6">
        <v>1.353</v>
      </c>
    </row>
    <row r="862" spans="1:18" ht="33">
      <c r="A862" s="33" t="str">
        <f>'[1]Кальк (единичное)'!A875</f>
        <v>6.3.1.54.</v>
      </c>
      <c r="B862" s="38" t="str">
        <f>'[1]Кальк (единичное)'!B875</f>
        <v>определение содержания дрожжеподобных и плесневых грибов в воздухе</v>
      </c>
      <c r="C862" s="47" t="str">
        <f>'[2]Кальк (единичное)'!N755</f>
        <v>исследование</v>
      </c>
      <c r="D862" s="33">
        <f>'[1]Кальк (единичное)'!L875</f>
        <v>3.42</v>
      </c>
      <c r="E862" s="33">
        <f>'[1]Кальк (единичное)'!M875</f>
        <v>4.0999999999999996</v>
      </c>
      <c r="F862" s="33">
        <f>'[1]Кальк (последующее)'!L840</f>
        <v>3.42</v>
      </c>
      <c r="G862" s="40">
        <f>'[1]Кальк (последующее)'!M840</f>
        <v>4.0999999999999996</v>
      </c>
      <c r="H862" s="35">
        <v>28.8</v>
      </c>
      <c r="I862" s="39">
        <f t="shared" si="78"/>
        <v>2.44</v>
      </c>
      <c r="J862" s="39">
        <f t="shared" si="79"/>
        <v>2.93</v>
      </c>
      <c r="K862" s="39">
        <f t="shared" si="76"/>
        <v>2.44</v>
      </c>
      <c r="L862" s="39">
        <f t="shared" si="77"/>
        <v>2.93</v>
      </c>
      <c r="M862" s="6">
        <f t="shared" si="80"/>
        <v>1.099099099099099</v>
      </c>
      <c r="N862" s="27">
        <v>2.2549999999999999</v>
      </c>
      <c r="O862" s="27">
        <f t="shared" si="81"/>
        <v>2.2200000000000002</v>
      </c>
      <c r="P862" s="6">
        <v>2.2200000000000002</v>
      </c>
      <c r="Q862" s="6">
        <v>2.66</v>
      </c>
      <c r="R862" s="6">
        <v>2.4420000000000002</v>
      </c>
    </row>
    <row r="863" spans="1:18">
      <c r="A863" s="33" t="str">
        <f>'[1]Расчет (единичное)'!A2726</f>
        <v>6.3.1.59.</v>
      </c>
      <c r="B863" s="33" t="str">
        <f>'[1]Расчет (единичное)'!B2726</f>
        <v>определение Pseudomonas aeruginosa в грязях</v>
      </c>
      <c r="C863" s="47" t="str">
        <f>'[2]Кальк (единичное)'!N756</f>
        <v>исследование</v>
      </c>
      <c r="D863" s="33">
        <f>'[1]Кальк (единичное)'!L876</f>
        <v>5.55</v>
      </c>
      <c r="E863" s="33">
        <f>'[1]Кальк (единичное)'!M876</f>
        <v>6.66</v>
      </c>
      <c r="F863" s="33">
        <f>'[1]Кальк (последующее)'!L841</f>
        <v>3.38</v>
      </c>
      <c r="G863" s="40">
        <f>'[1]Кальк (последующее)'!M841</f>
        <v>4.0599999999999996</v>
      </c>
      <c r="H863" s="35">
        <v>25</v>
      </c>
      <c r="I863" s="39">
        <f t="shared" si="78"/>
        <v>4.16</v>
      </c>
      <c r="J863" s="39">
        <f t="shared" si="79"/>
        <v>4.99</v>
      </c>
      <c r="K863" s="39">
        <f t="shared" si="76"/>
        <v>2.54</v>
      </c>
      <c r="L863" s="39">
        <f t="shared" si="77"/>
        <v>3.05</v>
      </c>
      <c r="M863" s="6">
        <f t="shared" si="80"/>
        <v>1.1366120218579234</v>
      </c>
      <c r="N863" s="27">
        <v>3.5419999999999998</v>
      </c>
      <c r="O863" s="27">
        <f t="shared" si="81"/>
        <v>3.66</v>
      </c>
      <c r="P863" s="6">
        <v>3.66</v>
      </c>
      <c r="Q863" s="6">
        <v>4.3899999999999997</v>
      </c>
      <c r="R863" s="6">
        <v>4.0259999999999998</v>
      </c>
    </row>
    <row r="864" spans="1:18" ht="33">
      <c r="A864" s="38" t="str">
        <f>'[1]Расчет (единичное)'!A2730</f>
        <v>6.3.1.61.</v>
      </c>
      <c r="B864" s="38" t="str">
        <f>'[1]Расчет (единичное)'!B2730</f>
        <v>определение микробиологической чистоты дезинфекционных и антисептических средств</v>
      </c>
      <c r="C864" s="47" t="s">
        <v>80</v>
      </c>
      <c r="D864" s="33">
        <f>'[1]Кальк (единичное)'!L877</f>
        <v>12.74</v>
      </c>
      <c r="E864" s="33">
        <f>'[1]Кальк (единичное)'!M877</f>
        <v>15.29</v>
      </c>
      <c r="F864" s="33">
        <f>'[1]Кальк (последующее)'!L842</f>
        <v>7.64</v>
      </c>
      <c r="G864" s="40">
        <f>'[1]Кальк (последующее)'!M842</f>
        <v>9.17</v>
      </c>
      <c r="H864" s="35">
        <v>34</v>
      </c>
      <c r="I864" s="39">
        <f t="shared" si="78"/>
        <v>8.41</v>
      </c>
      <c r="J864" s="39">
        <f t="shared" si="79"/>
        <v>10.09</v>
      </c>
      <c r="K864" s="39">
        <f t="shared" si="76"/>
        <v>5.04</v>
      </c>
      <c r="L864" s="39">
        <f t="shared" si="77"/>
        <v>6.05</v>
      </c>
      <c r="M864" s="6">
        <f t="shared" si="80"/>
        <v>1.1007853403141361</v>
      </c>
      <c r="N864" s="27">
        <v>8.3379999999999992</v>
      </c>
      <c r="O864" s="27">
        <f t="shared" si="81"/>
        <v>7.6400000000000006</v>
      </c>
      <c r="P864" s="6">
        <v>7.64</v>
      </c>
      <c r="Q864" s="6">
        <v>9.17</v>
      </c>
      <c r="R864" s="6">
        <v>8.4039999999999999</v>
      </c>
    </row>
    <row r="865" spans="1:18">
      <c r="A865" s="33" t="str">
        <f>'[1]Кальк (единичное)'!A878</f>
        <v>6.3.1.69.</v>
      </c>
      <c r="B865" s="38" t="str">
        <f>'[1]Кальк (единичное)'!B878</f>
        <v>определение E. coli в лекарственных средствах</v>
      </c>
      <c r="C865" s="47" t="str">
        <f>'[2]Кальк (единичное)'!N757</f>
        <v>исследование</v>
      </c>
      <c r="D865" s="33">
        <f>'[1]Кальк (единичное)'!L878</f>
        <v>6.81</v>
      </c>
      <c r="E865" s="33">
        <f>'[1]Кальк (единичное)'!M878</f>
        <v>8.17</v>
      </c>
      <c r="F865" s="33">
        <f>'[1]Кальк (последующее)'!L843</f>
        <v>4.07</v>
      </c>
      <c r="G865" s="40">
        <f>'[1]Кальк (последующее)'!M843</f>
        <v>4.88</v>
      </c>
      <c r="H865" s="35">
        <v>12</v>
      </c>
      <c r="I865" s="39">
        <f t="shared" si="78"/>
        <v>5.99</v>
      </c>
      <c r="J865" s="39">
        <f t="shared" si="79"/>
        <v>7.19</v>
      </c>
      <c r="K865" s="39">
        <f t="shared" si="76"/>
        <v>3.58</v>
      </c>
      <c r="L865" s="39">
        <f t="shared" si="77"/>
        <v>4.3</v>
      </c>
      <c r="M865" s="6">
        <f t="shared" si="80"/>
        <v>1.0990825688073393</v>
      </c>
      <c r="N865" s="27">
        <v>4.532</v>
      </c>
      <c r="O865" s="27">
        <f t="shared" si="81"/>
        <v>5.4500000000000011</v>
      </c>
      <c r="P865" s="6">
        <v>5.45</v>
      </c>
      <c r="Q865" s="6">
        <v>6.54</v>
      </c>
      <c r="R865" s="6">
        <v>5.9950000000000001</v>
      </c>
    </row>
    <row r="866" spans="1:18" ht="33">
      <c r="A866" s="33" t="str">
        <f>'[1]Кальк (единичное)'!A879</f>
        <v>6.3.1.70.</v>
      </c>
      <c r="B866" s="38" t="str">
        <f>'[1]Кальк (единичное)'!B879</f>
        <v>определение Staphylococcus aureus в лекарственных средствах</v>
      </c>
      <c r="C866" s="47" t="str">
        <f>'[2]Кальк (единичное)'!N758</f>
        <v>исследование</v>
      </c>
      <c r="D866" s="33">
        <f>'[1]Кальк (единичное)'!L879</f>
        <v>6.81</v>
      </c>
      <c r="E866" s="33">
        <f>'[1]Кальк (единичное)'!M879</f>
        <v>8.17</v>
      </c>
      <c r="F866" s="33">
        <f>'[1]Кальк (последующее)'!L844</f>
        <v>4.07</v>
      </c>
      <c r="G866" s="40">
        <f>'[1]Кальк (последующее)'!M844</f>
        <v>4.88</v>
      </c>
      <c r="H866" s="35">
        <v>26.2</v>
      </c>
      <c r="I866" s="39">
        <f t="shared" si="78"/>
        <v>5.03</v>
      </c>
      <c r="J866" s="39">
        <f t="shared" si="79"/>
        <v>6.04</v>
      </c>
      <c r="K866" s="39">
        <f t="shared" si="76"/>
        <v>3</v>
      </c>
      <c r="L866" s="39">
        <f t="shared" si="77"/>
        <v>3.6</v>
      </c>
      <c r="M866" s="6">
        <f t="shared" si="80"/>
        <v>1.1030701754385965</v>
      </c>
      <c r="N866" s="27">
        <v>4.532</v>
      </c>
      <c r="O866" s="27">
        <f t="shared" si="81"/>
        <v>4.5599999999999996</v>
      </c>
      <c r="P866" s="6">
        <v>4.5599999999999996</v>
      </c>
      <c r="Q866" s="6">
        <v>5.47</v>
      </c>
      <c r="R866" s="6">
        <v>5.016</v>
      </c>
    </row>
    <row r="867" spans="1:18" ht="33">
      <c r="A867" s="33" t="str">
        <f>'[1]Кальк (единичное)'!A880</f>
        <v>6.3.1.71.</v>
      </c>
      <c r="B867" s="38" t="str">
        <f>'[1]Кальк (единичное)'!B880</f>
        <v>определение Pseudomonas aeruginosa в лекарственных средствах</v>
      </c>
      <c r="C867" s="47" t="str">
        <f>'[2]Кальк (единичное)'!N759</f>
        <v>исследование</v>
      </c>
      <c r="D867" s="33">
        <f>'[1]Кальк (единичное)'!L880</f>
        <v>6.81</v>
      </c>
      <c r="E867" s="33">
        <f>'[1]Кальк (единичное)'!M880</f>
        <v>8.17</v>
      </c>
      <c r="F867" s="33">
        <f>'[1]Кальк (последующее)'!L845</f>
        <v>4.07</v>
      </c>
      <c r="G867" s="40">
        <f>'[1]Кальк (последующее)'!M845</f>
        <v>4.88</v>
      </c>
      <c r="H867" s="35">
        <v>26.2</v>
      </c>
      <c r="I867" s="39">
        <f t="shared" si="78"/>
        <v>5.03</v>
      </c>
      <c r="J867" s="39">
        <f t="shared" si="79"/>
        <v>6.04</v>
      </c>
      <c r="K867" s="39">
        <f t="shared" si="76"/>
        <v>3</v>
      </c>
      <c r="L867" s="39">
        <f t="shared" si="77"/>
        <v>3.6</v>
      </c>
      <c r="M867" s="6">
        <f t="shared" si="80"/>
        <v>1.1030701754385965</v>
      </c>
      <c r="N867" s="27">
        <v>4.532</v>
      </c>
      <c r="O867" s="27">
        <f t="shared" si="81"/>
        <v>4.5599999999999996</v>
      </c>
      <c r="P867" s="6">
        <v>4.5599999999999996</v>
      </c>
      <c r="Q867" s="6">
        <v>5.47</v>
      </c>
      <c r="R867" s="6">
        <v>5.016</v>
      </c>
    </row>
    <row r="868" spans="1:18" ht="33">
      <c r="A868" s="33" t="str">
        <f>'[1]Кальк (единичное)'!A881</f>
        <v>6.3.1.72.</v>
      </c>
      <c r="B868" s="38" t="str">
        <f>'[1]Кальк (единичное)'!B881</f>
        <v>определение бактерий рода Salmonella в лекарственных средствах</v>
      </c>
      <c r="C868" s="47" t="str">
        <f>'[2]Кальк (единичное)'!N760</f>
        <v>исследование</v>
      </c>
      <c r="D868" s="33">
        <f>'[1]Кальк (единичное)'!L881</f>
        <v>6.81</v>
      </c>
      <c r="E868" s="33">
        <f>'[1]Кальк (единичное)'!M881</f>
        <v>8.17</v>
      </c>
      <c r="F868" s="33">
        <f>'[1]Кальк (последующее)'!L846</f>
        <v>4.07</v>
      </c>
      <c r="G868" s="40">
        <f>'[1]Кальк (последующее)'!M846</f>
        <v>4.88</v>
      </c>
      <c r="H868" s="35">
        <v>28.3</v>
      </c>
      <c r="I868" s="39">
        <f t="shared" si="78"/>
        <v>4.88</v>
      </c>
      <c r="J868" s="39">
        <f t="shared" si="79"/>
        <v>5.86</v>
      </c>
      <c r="K868" s="39">
        <f t="shared" si="76"/>
        <v>2.92</v>
      </c>
      <c r="L868" s="39">
        <f t="shared" si="77"/>
        <v>3.5</v>
      </c>
      <c r="M868" s="6">
        <f t="shared" si="80"/>
        <v>1.1015801354401806</v>
      </c>
      <c r="N868" s="27">
        <v>4.532</v>
      </c>
      <c r="O868" s="27">
        <f t="shared" si="81"/>
        <v>4.43</v>
      </c>
      <c r="P868" s="6">
        <v>4.43</v>
      </c>
      <c r="Q868" s="6">
        <v>5.32</v>
      </c>
      <c r="R868" s="6">
        <v>4.8730000000000002</v>
      </c>
    </row>
    <row r="869" spans="1:18" ht="33">
      <c r="A869" s="33" t="str">
        <f>'[1]Кальк (единичное)'!A882</f>
        <v>6.3.1.73.</v>
      </c>
      <c r="B869" s="38" t="str">
        <f>'[1]Кальк (единичное)'!B882</f>
        <v>определение Candida albicans в лекарственных средствах</v>
      </c>
      <c r="C869" s="47" t="str">
        <f>'[2]Кальк (единичное)'!N761</f>
        <v>исследование</v>
      </c>
      <c r="D869" s="33">
        <f>'[1]Кальк (единичное)'!L882</f>
        <v>6.81</v>
      </c>
      <c r="E869" s="33">
        <f>'[1]Кальк (единичное)'!M882</f>
        <v>8.17</v>
      </c>
      <c r="F869" s="33">
        <f>'[1]Кальк (последующее)'!L847</f>
        <v>4.07</v>
      </c>
      <c r="G869" s="40">
        <f>'[1]Кальк (последующее)'!M847</f>
        <v>4.88</v>
      </c>
      <c r="H869" s="35">
        <v>20.5</v>
      </c>
      <c r="I869" s="39">
        <f t="shared" si="78"/>
        <v>5.41</v>
      </c>
      <c r="J869" s="39">
        <f t="shared" si="79"/>
        <v>6.49</v>
      </c>
      <c r="K869" s="39">
        <f t="shared" si="76"/>
        <v>3.24</v>
      </c>
      <c r="L869" s="39">
        <f t="shared" si="77"/>
        <v>3.89</v>
      </c>
      <c r="M869" s="6">
        <f t="shared" si="80"/>
        <v>1.1040816326530611</v>
      </c>
      <c r="N869" s="27">
        <v>5.2469999999999999</v>
      </c>
      <c r="O869" s="27">
        <f t="shared" si="81"/>
        <v>4.9000000000000004</v>
      </c>
      <c r="P869" s="6">
        <v>4.9000000000000004</v>
      </c>
      <c r="Q869" s="6">
        <v>5.88</v>
      </c>
      <c r="R869" s="6">
        <v>5.39</v>
      </c>
    </row>
    <row r="870" spans="1:18" ht="33">
      <c r="A870" s="33" t="str">
        <f>'[1]Кальк (единичное)'!A883</f>
        <v>6.3.1.75.</v>
      </c>
      <c r="B870" s="38" t="str">
        <f>'[1]Кальк (единичное)'!B883</f>
        <v>контроль работы паровых и воздушных стерилизаторов бактериологическим методом</v>
      </c>
      <c r="C870" s="47" t="str">
        <f>'[2]Кальк (единичное)'!N762</f>
        <v>исследование</v>
      </c>
      <c r="D870" s="33">
        <f>'[1]Кальк (единичное)'!L883</f>
        <v>12.87</v>
      </c>
      <c r="E870" s="33">
        <f>'[1]Кальк (единичное)'!M883</f>
        <v>15.44</v>
      </c>
      <c r="F870" s="33">
        <f>'[1]Кальк (последующее)'!L848</f>
        <v>7.75</v>
      </c>
      <c r="G870" s="40">
        <f>'[1]Кальк (последующее)'!M848</f>
        <v>9.3000000000000007</v>
      </c>
      <c r="H870" s="35">
        <v>20</v>
      </c>
      <c r="I870" s="39">
        <f t="shared" si="78"/>
        <v>10.3</v>
      </c>
      <c r="J870" s="39">
        <f t="shared" si="79"/>
        <v>12.36</v>
      </c>
      <c r="K870" s="39">
        <f t="shared" si="76"/>
        <v>6.2</v>
      </c>
      <c r="L870" s="39">
        <f t="shared" si="77"/>
        <v>7.44</v>
      </c>
      <c r="M870" s="6">
        <f t="shared" si="80"/>
        <v>1.0957446808510638</v>
      </c>
      <c r="N870" s="27">
        <v>10.34</v>
      </c>
      <c r="O870" s="27">
        <f t="shared" si="81"/>
        <v>9.4</v>
      </c>
      <c r="P870" s="6">
        <v>9.4</v>
      </c>
      <c r="Q870" s="6">
        <v>11.28</v>
      </c>
      <c r="R870" s="6">
        <v>10.34</v>
      </c>
    </row>
    <row r="871" spans="1:18" ht="33">
      <c r="A871" s="33" t="str">
        <f>'[1]Кальк (единичное)'!A884</f>
        <v>6.3.1.76.</v>
      </c>
      <c r="B871" s="38" t="str">
        <f>'[1]Кальк (единичное)'!B884</f>
        <v>контроль работы дезкамер бактериологическим методом</v>
      </c>
      <c r="C871" s="47" t="str">
        <f>'[2]Кальк (единичное)'!N763</f>
        <v>исследование</v>
      </c>
      <c r="D871" s="33">
        <f>'[1]Кальк (единичное)'!L884</f>
        <v>7.06</v>
      </c>
      <c r="E871" s="33">
        <f>'[1]Кальк (единичное)'!M884</f>
        <v>8.4700000000000006</v>
      </c>
      <c r="F871" s="33">
        <f>'[1]Кальк (последующее)'!L849</f>
        <v>4.3</v>
      </c>
      <c r="G871" s="40">
        <f>'[1]Кальк (последующее)'!M849</f>
        <v>5.16</v>
      </c>
      <c r="H871" s="35">
        <v>19</v>
      </c>
      <c r="I871" s="39">
        <f t="shared" si="78"/>
        <v>5.72</v>
      </c>
      <c r="J871" s="39">
        <f t="shared" si="79"/>
        <v>6.86</v>
      </c>
      <c r="K871" s="39">
        <f t="shared" si="76"/>
        <v>3.48</v>
      </c>
      <c r="L871" s="39">
        <f t="shared" si="77"/>
        <v>4.18</v>
      </c>
      <c r="M871" s="6">
        <f t="shared" si="80"/>
        <v>1.1021194605009632</v>
      </c>
      <c r="N871" s="27">
        <v>5.7089999999999996</v>
      </c>
      <c r="O871" s="27">
        <f t="shared" si="81"/>
        <v>5.19</v>
      </c>
      <c r="P871" s="6">
        <v>5.19</v>
      </c>
      <c r="Q871" s="6">
        <v>6.23</v>
      </c>
      <c r="R871" s="6">
        <v>5.7089999999999996</v>
      </c>
    </row>
    <row r="872" spans="1:18" ht="33">
      <c r="A872" s="33" t="str">
        <f>'[1]Кальк (единичное)'!A885</f>
        <v>6.3.1.77.</v>
      </c>
      <c r="B872" s="38" t="str">
        <f>'[1]Кальк (единичное)'!B885</f>
        <v>обнаружение бактерий Vibrio parahaemolyticus в определенном количестве образца:</v>
      </c>
      <c r="C872" s="47"/>
      <c r="D872" s="33">
        <f>'[1]Кальк (единичное)'!L885</f>
        <v>0</v>
      </c>
      <c r="E872" s="33">
        <f>'[1]Кальк (единичное)'!M885</f>
        <v>0</v>
      </c>
      <c r="F872" s="33">
        <f>'[1]Кальк (последующее)'!L850</f>
        <v>0</v>
      </c>
      <c r="G872" s="40">
        <f>'[1]Кальк (последующее)'!M850</f>
        <v>0</v>
      </c>
      <c r="H872" s="35"/>
      <c r="I872" s="39">
        <f t="shared" si="78"/>
        <v>0</v>
      </c>
      <c r="J872" s="39">
        <f t="shared" si="79"/>
        <v>0</v>
      </c>
      <c r="K872" s="39">
        <f t="shared" si="76"/>
        <v>0</v>
      </c>
      <c r="L872" s="39">
        <f t="shared" si="77"/>
        <v>0</v>
      </c>
      <c r="M872" s="6" t="e">
        <f t="shared" si="80"/>
        <v>#DIV/0!</v>
      </c>
      <c r="N872" s="27">
        <v>0</v>
      </c>
      <c r="O872" s="27" t="e">
        <f t="shared" si="81"/>
        <v>#DIV/0!</v>
      </c>
      <c r="P872" s="6">
        <v>0</v>
      </c>
      <c r="Q872" s="6">
        <v>0</v>
      </c>
      <c r="R872" s="6">
        <v>0</v>
      </c>
    </row>
    <row r="873" spans="1:18">
      <c r="A873" s="33" t="str">
        <f>'[1]Кальк (единичное)'!A886</f>
        <v>6.3.1.77.1.</v>
      </c>
      <c r="B873" s="38" t="str">
        <f>'[1]Кальк (единичное)'!B886</f>
        <v>при отсутствии роста микроорганизмов</v>
      </c>
      <c r="C873" s="47" t="str">
        <f>'[2]Кальк (единичное)'!N765</f>
        <v>исследование</v>
      </c>
      <c r="D873" s="33">
        <f>'[1]Кальк (единичное)'!L886</f>
        <v>3.42</v>
      </c>
      <c r="E873" s="33">
        <f>'[1]Кальк (единичное)'!M886</f>
        <v>4.0999999999999996</v>
      </c>
      <c r="F873" s="33">
        <f>'[1]Кальк (последующее)'!L851</f>
        <v>3.42</v>
      </c>
      <c r="G873" s="40">
        <f>'[1]Кальк (последующее)'!M851</f>
        <v>4.0999999999999996</v>
      </c>
      <c r="H873" s="35">
        <v>17.2</v>
      </c>
      <c r="I873" s="39">
        <f t="shared" si="78"/>
        <v>2.83</v>
      </c>
      <c r="J873" s="39">
        <f t="shared" si="79"/>
        <v>3.4</v>
      </c>
      <c r="K873" s="39">
        <f t="shared" si="76"/>
        <v>2.83</v>
      </c>
      <c r="L873" s="39">
        <f t="shared" si="77"/>
        <v>3.4</v>
      </c>
      <c r="M873" s="6">
        <f t="shared" si="80"/>
        <v>1.1011673151750974</v>
      </c>
      <c r="N873" s="27">
        <v>2.2549999999999999</v>
      </c>
      <c r="O873" s="27">
        <f t="shared" si="81"/>
        <v>2.57</v>
      </c>
      <c r="P873" s="6">
        <v>2.57</v>
      </c>
      <c r="Q873" s="6">
        <v>3.08</v>
      </c>
      <c r="R873" s="6">
        <v>2.827</v>
      </c>
    </row>
    <row r="874" spans="1:18" ht="33">
      <c r="A874" s="33" t="str">
        <f>'[1]Кальк (единичное)'!A887</f>
        <v>6.3.1.77.2.</v>
      </c>
      <c r="B874" s="38" t="str">
        <f>'[1]Кальк (единичное)'!B887</f>
        <v>при выделении микроорганизмов с идентификацией до вида</v>
      </c>
      <c r="C874" s="47" t="str">
        <f>'[2]Кальк (единичное)'!N766</f>
        <v>исследование</v>
      </c>
      <c r="D874" s="33">
        <f>'[1]Кальк (единичное)'!L887</f>
        <v>6.81</v>
      </c>
      <c r="E874" s="33">
        <f>'[1]Кальк (единичное)'!M887</f>
        <v>8.17</v>
      </c>
      <c r="F874" s="33">
        <f>'[1]Кальк (последующее)'!L852</f>
        <v>6.81</v>
      </c>
      <c r="G874" s="40">
        <f>'[1]Кальк (последующее)'!M852</f>
        <v>8.17</v>
      </c>
      <c r="H874" s="35">
        <v>22.9</v>
      </c>
      <c r="I874" s="39">
        <f t="shared" si="78"/>
        <v>5.25</v>
      </c>
      <c r="J874" s="39">
        <f t="shared" si="79"/>
        <v>6.3</v>
      </c>
      <c r="K874" s="39">
        <f t="shared" si="76"/>
        <v>5.25</v>
      </c>
      <c r="L874" s="39">
        <f t="shared" si="77"/>
        <v>6.3</v>
      </c>
      <c r="M874" s="6">
        <f t="shared" si="80"/>
        <v>1.1006289308176103</v>
      </c>
      <c r="N874" s="27">
        <v>4.532</v>
      </c>
      <c r="O874" s="27">
        <f t="shared" si="81"/>
        <v>4.7699999999999996</v>
      </c>
      <c r="P874" s="6">
        <v>4.7699999999999996</v>
      </c>
      <c r="Q874" s="6">
        <v>5.72</v>
      </c>
      <c r="R874" s="6">
        <v>5.2469999999999999</v>
      </c>
    </row>
    <row r="875" spans="1:18">
      <c r="A875" s="33" t="s">
        <v>87</v>
      </c>
      <c r="B875" s="79" t="s">
        <v>88</v>
      </c>
      <c r="C875" s="47"/>
      <c r="D875" s="33"/>
      <c r="E875" s="33"/>
      <c r="F875" s="33"/>
      <c r="G875" s="40"/>
      <c r="H875" s="35"/>
      <c r="I875" s="39"/>
      <c r="J875" s="39"/>
      <c r="K875" s="39"/>
      <c r="L875" s="39"/>
      <c r="M875" s="6" t="e">
        <f t="shared" si="80"/>
        <v>#DIV/0!</v>
      </c>
      <c r="N875" s="27">
        <v>0</v>
      </c>
      <c r="O875" s="27" t="e">
        <f t="shared" si="81"/>
        <v>#DIV/0!</v>
      </c>
      <c r="R875" s="6">
        <v>0</v>
      </c>
    </row>
    <row r="876" spans="1:18" ht="31.5">
      <c r="A876" s="80" t="s">
        <v>89</v>
      </c>
      <c r="B876" s="79" t="s">
        <v>90</v>
      </c>
      <c r="C876" s="47"/>
      <c r="D876" s="33"/>
      <c r="E876" s="33"/>
      <c r="F876" s="33"/>
      <c r="G876" s="40"/>
      <c r="H876" s="35"/>
      <c r="I876" s="39"/>
      <c r="J876" s="39"/>
      <c r="K876" s="39"/>
      <c r="L876" s="39"/>
      <c r="M876" s="6" t="e">
        <f t="shared" si="80"/>
        <v>#DIV/0!</v>
      </c>
      <c r="N876" s="27">
        <v>0</v>
      </c>
      <c r="O876" s="27" t="e">
        <f t="shared" si="81"/>
        <v>#DIV/0!</v>
      </c>
      <c r="R876" s="6">
        <v>0</v>
      </c>
    </row>
    <row r="877" spans="1:18" s="87" customFormat="1" ht="31.5">
      <c r="A877" s="81" t="s">
        <v>91</v>
      </c>
      <c r="B877" s="82" t="s">
        <v>92</v>
      </c>
      <c r="C877" s="83"/>
      <c r="D877" s="75">
        <f>'[1]Кальк (единичное)'!L890</f>
        <v>11.55</v>
      </c>
      <c r="E877" s="75">
        <f>'[1]Кальк (единичное)'!M890</f>
        <v>13.86</v>
      </c>
      <c r="F877" s="75">
        <f>'[1]Кальк (последующее)'!L855</f>
        <v>2.13</v>
      </c>
      <c r="G877" s="75">
        <f>'[1]Кальк (последующее)'!M855</f>
        <v>2.56</v>
      </c>
      <c r="H877" s="77">
        <v>27</v>
      </c>
      <c r="I877" s="84">
        <f>ROUND(D877-(D877*H877/100),2)</f>
        <v>8.43</v>
      </c>
      <c r="J877" s="84">
        <f>ROUND(I877*20/100+I877,2)</f>
        <v>10.119999999999999</v>
      </c>
      <c r="K877" s="84">
        <f>ROUND(F877-(F877*H877/100),2)</f>
        <v>1.55</v>
      </c>
      <c r="L877" s="84">
        <f>ROUND(K877*20/100+K877,2)</f>
        <v>1.86</v>
      </c>
      <c r="M877" s="6">
        <f t="shared" si="80"/>
        <v>1.1062992125984252</v>
      </c>
      <c r="N877" s="85">
        <v>7.7880000000000003</v>
      </c>
      <c r="O877" s="27">
        <f t="shared" si="81"/>
        <v>7.6199999999999992</v>
      </c>
      <c r="P877" s="86">
        <v>7.62</v>
      </c>
      <c r="Q877" s="86">
        <v>9.14</v>
      </c>
      <c r="R877" s="86">
        <v>8.3819999999999997</v>
      </c>
    </row>
    <row r="878" spans="1:18" s="87" customFormat="1" ht="31.5">
      <c r="A878" s="81" t="s">
        <v>93</v>
      </c>
      <c r="B878" s="82" t="s">
        <v>94</v>
      </c>
      <c r="C878" s="83"/>
      <c r="D878" s="75"/>
      <c r="E878" s="75"/>
      <c r="F878" s="75"/>
      <c r="G878" s="76"/>
      <c r="H878" s="77" t="s">
        <v>95</v>
      </c>
      <c r="I878" s="84"/>
      <c r="J878" s="84"/>
      <c r="K878" s="84"/>
      <c r="L878" s="84"/>
      <c r="M878" s="6" t="e">
        <f t="shared" si="80"/>
        <v>#DIV/0!</v>
      </c>
      <c r="N878" s="85">
        <v>0</v>
      </c>
      <c r="O878" s="27" t="e">
        <f t="shared" si="81"/>
        <v>#DIV/0!</v>
      </c>
      <c r="P878" s="86"/>
      <c r="Q878" s="86"/>
      <c r="R878" s="86">
        <v>0</v>
      </c>
    </row>
    <row r="879" spans="1:18" s="87" customFormat="1" ht="47.25">
      <c r="A879" s="81" t="s">
        <v>96</v>
      </c>
      <c r="B879" s="82" t="s">
        <v>97</v>
      </c>
      <c r="C879" s="83"/>
      <c r="D879" s="75">
        <f>'[1]Кальк (единичное)'!L892</f>
        <v>11.41</v>
      </c>
      <c r="E879" s="75">
        <f>'[1]Кальк (единичное)'!M892</f>
        <v>13.69</v>
      </c>
      <c r="F879" s="75">
        <f>'[1]Кальк (последующее)'!L857</f>
        <v>2.6</v>
      </c>
      <c r="G879" s="75">
        <f>'[1]Кальк (последующее)'!M857</f>
        <v>3.12</v>
      </c>
      <c r="H879" s="77">
        <v>25</v>
      </c>
      <c r="I879" s="84">
        <f>ROUND(D879-(D879*H879/100),2)</f>
        <v>8.56</v>
      </c>
      <c r="J879" s="84">
        <f>ROUND(I879*20/100+I879,2)</f>
        <v>10.27</v>
      </c>
      <c r="K879" s="84">
        <f>ROUND(F879-(F879*H879/100),2)</f>
        <v>1.95</v>
      </c>
      <c r="L879" s="84">
        <f>ROUND(K879*20/100+K879,2)</f>
        <v>2.34</v>
      </c>
      <c r="M879" s="6">
        <f t="shared" si="80"/>
        <v>1.1030927835051547</v>
      </c>
      <c r="N879" s="85">
        <v>7.9089999999999998</v>
      </c>
      <c r="O879" s="27">
        <f t="shared" si="81"/>
        <v>7.76</v>
      </c>
      <c r="P879" s="86">
        <v>7.76</v>
      </c>
      <c r="Q879" s="86">
        <v>9.31</v>
      </c>
      <c r="R879" s="86">
        <v>8.5359999999999996</v>
      </c>
    </row>
    <row r="880" spans="1:18" hidden="1">
      <c r="A880" s="33"/>
      <c r="B880" s="38"/>
      <c r="C880" s="47"/>
      <c r="D880" s="33"/>
      <c r="E880" s="33"/>
      <c r="F880" s="33"/>
      <c r="G880" s="40"/>
      <c r="H880" s="35"/>
      <c r="I880" s="39"/>
      <c r="J880" s="39"/>
      <c r="K880" s="39"/>
      <c r="L880" s="39"/>
      <c r="M880" s="6" t="e">
        <f t="shared" si="80"/>
        <v>#DIV/0!</v>
      </c>
      <c r="N880" s="27">
        <v>0</v>
      </c>
      <c r="O880" s="27" t="e">
        <f t="shared" si="81"/>
        <v>#DIV/0!</v>
      </c>
      <c r="R880" s="6">
        <v>0</v>
      </c>
    </row>
    <row r="881" spans="1:18" ht="33">
      <c r="A881" s="33" t="str">
        <f>'[1]Кальк (единичное)'!A893</f>
        <v>6.5.</v>
      </c>
      <c r="B881" s="38" t="str">
        <f>'[1]Кальк (единичное)'!B893</f>
        <v>лабораторные исследования по диагностике и мониторингу инфекционных заболеваний:</v>
      </c>
      <c r="C881" s="47"/>
      <c r="D881" s="33">
        <f>'[1]Кальк (единичное)'!L893</f>
        <v>0</v>
      </c>
      <c r="E881" s="33">
        <f>'[1]Кальк (единичное)'!M893</f>
        <v>0</v>
      </c>
      <c r="F881" s="33">
        <f>'[1]Кальк (последующее)'!L858</f>
        <v>0</v>
      </c>
      <c r="G881" s="40">
        <f>'[1]Кальк (последующее)'!M858</f>
        <v>0</v>
      </c>
      <c r="H881" s="35"/>
      <c r="I881" s="39">
        <f t="shared" si="78"/>
        <v>0</v>
      </c>
      <c r="J881" s="39">
        <f t="shared" si="79"/>
        <v>0</v>
      </c>
      <c r="K881" s="39">
        <f t="shared" ref="K881:K951" si="82">ROUND(F881-(F881*H881/100),2)</f>
        <v>0</v>
      </c>
      <c r="L881" s="39">
        <f t="shared" ref="L881:L951" si="83">ROUND(K881*20/100+K881,2)</f>
        <v>0</v>
      </c>
      <c r="M881" s="6" t="e">
        <f t="shared" si="80"/>
        <v>#DIV/0!</v>
      </c>
      <c r="N881" s="27">
        <v>0</v>
      </c>
      <c r="O881" s="27" t="e">
        <f t="shared" si="81"/>
        <v>#DIV/0!</v>
      </c>
      <c r="P881" s="6">
        <v>0</v>
      </c>
      <c r="Q881" s="6">
        <v>0</v>
      </c>
      <c r="R881" s="6">
        <v>0</v>
      </c>
    </row>
    <row r="882" spans="1:18" ht="49.5">
      <c r="A882" s="33" t="str">
        <f>'[1]Кальк (единичное)'!A894</f>
        <v>6.5.1.</v>
      </c>
      <c r="B882" s="38" t="str">
        <f>'[1]Кальк (единичное)'!B894</f>
        <v>бактериологические исследования по диагностике и мониторингу инфекционных заболеваний:</v>
      </c>
      <c r="C882" s="47"/>
      <c r="D882" s="33">
        <f>'[1]Кальк (единичное)'!L894</f>
        <v>0</v>
      </c>
      <c r="E882" s="33">
        <f>'[1]Кальк (единичное)'!M894</f>
        <v>0</v>
      </c>
      <c r="F882" s="33">
        <f>'[1]Кальк (последующее)'!L859</f>
        <v>0</v>
      </c>
      <c r="G882" s="40">
        <f>'[1]Кальк (последующее)'!M859</f>
        <v>0</v>
      </c>
      <c r="H882" s="35"/>
      <c r="I882" s="39">
        <f t="shared" si="78"/>
        <v>0</v>
      </c>
      <c r="J882" s="39">
        <f t="shared" si="79"/>
        <v>0</v>
      </c>
      <c r="K882" s="39">
        <f t="shared" si="82"/>
        <v>0</v>
      </c>
      <c r="L882" s="39">
        <f t="shared" si="83"/>
        <v>0</v>
      </c>
      <c r="M882" s="6" t="e">
        <f t="shared" si="80"/>
        <v>#DIV/0!</v>
      </c>
      <c r="N882" s="27">
        <v>0</v>
      </c>
      <c r="O882" s="27" t="e">
        <f t="shared" si="81"/>
        <v>#DIV/0!</v>
      </c>
      <c r="P882" s="6">
        <v>0</v>
      </c>
      <c r="Q882" s="6">
        <v>0</v>
      </c>
      <c r="R882" s="6">
        <v>0</v>
      </c>
    </row>
    <row r="883" spans="1:18" ht="66">
      <c r="A883" s="33" t="str">
        <f>'[1]Кальк (единичное)'!A895</f>
        <v>6.5.1.1.</v>
      </c>
      <c r="B883" s="38" t="str">
        <f>'[1]Кальк (единичное)'!B895</f>
        <v>исследования на аэробные и факультативно-анаэробные микроорганизмы в испражнениях, мазках на патогенную и условно-патогенную кишечную флору:</v>
      </c>
      <c r="C883" s="47"/>
      <c r="D883" s="33">
        <f>'[1]Кальк (единичное)'!L895</f>
        <v>0</v>
      </c>
      <c r="E883" s="33">
        <f>'[1]Кальк (единичное)'!M895</f>
        <v>0</v>
      </c>
      <c r="F883" s="33">
        <f>'[1]Кальк (последующее)'!L860</f>
        <v>0</v>
      </c>
      <c r="G883" s="40">
        <f>'[1]Кальк (последующее)'!M860</f>
        <v>0</v>
      </c>
      <c r="H883" s="35"/>
      <c r="I883" s="39">
        <f t="shared" si="78"/>
        <v>0</v>
      </c>
      <c r="J883" s="39">
        <f t="shared" si="79"/>
        <v>0</v>
      </c>
      <c r="K883" s="39">
        <f t="shared" si="82"/>
        <v>0</v>
      </c>
      <c r="L883" s="39">
        <f t="shared" si="83"/>
        <v>0</v>
      </c>
      <c r="M883" s="6" t="e">
        <f t="shared" si="80"/>
        <v>#DIV/0!</v>
      </c>
      <c r="N883" s="27">
        <v>0</v>
      </c>
      <c r="O883" s="27" t="e">
        <f t="shared" si="81"/>
        <v>#DIV/0!</v>
      </c>
      <c r="P883" s="6">
        <v>0</v>
      </c>
      <c r="Q883" s="6">
        <v>0</v>
      </c>
      <c r="R883" s="6">
        <v>0</v>
      </c>
    </row>
    <row r="884" spans="1:18" ht="33">
      <c r="A884" s="33" t="str">
        <f>'[1]Кальк (единичное)'!A896</f>
        <v>6.5.1.1.1.</v>
      </c>
      <c r="B884" s="38" t="str">
        <f>'[1]Кальк (единичное)'!B896</f>
        <v xml:space="preserve">при отсутствии диагностически значимых микроорганизмов </v>
      </c>
      <c r="C884" s="47" t="s">
        <v>80</v>
      </c>
      <c r="D884" s="33">
        <f>'[1]Кальк (единичное)'!L896</f>
        <v>3.42</v>
      </c>
      <c r="E884" s="33">
        <f>'[1]Кальк (единичное)'!M896</f>
        <v>4.0999999999999996</v>
      </c>
      <c r="F884" s="33">
        <f>'[1]Кальк (последующее)'!L861</f>
        <v>3.42</v>
      </c>
      <c r="G884" s="40">
        <f>'[1]Кальк (последующее)'!M861</f>
        <v>4.0999999999999996</v>
      </c>
      <c r="H884" s="35">
        <v>17.2</v>
      </c>
      <c r="I884" s="39">
        <f t="shared" si="78"/>
        <v>2.83</v>
      </c>
      <c r="J884" s="39">
        <f t="shared" si="79"/>
        <v>3.4</v>
      </c>
      <c r="K884" s="39">
        <f t="shared" si="82"/>
        <v>2.83</v>
      </c>
      <c r="L884" s="39">
        <f t="shared" si="83"/>
        <v>3.4</v>
      </c>
      <c r="M884" s="6">
        <f t="shared" si="80"/>
        <v>1.1011673151750974</v>
      </c>
      <c r="N884" s="27">
        <v>2.6179999999999999</v>
      </c>
      <c r="O884" s="27">
        <f t="shared" si="81"/>
        <v>2.57</v>
      </c>
      <c r="P884" s="6">
        <v>2.57</v>
      </c>
      <c r="Q884" s="6">
        <v>3.08</v>
      </c>
      <c r="R884" s="6">
        <v>2.827</v>
      </c>
    </row>
    <row r="885" spans="1:18" ht="33">
      <c r="A885" s="33" t="str">
        <f>'[1]Кальк (единичное)'!A897</f>
        <v>6.5.1.2</v>
      </c>
      <c r="B885" s="38" t="str">
        <f>'[1]Кальк (единичное)'!B897</f>
        <v>при выделении микроорганизмов с изучением морфологических свойств:</v>
      </c>
      <c r="C885" s="47"/>
      <c r="D885" s="33">
        <f>'[1]Кальк (единичное)'!L897</f>
        <v>0</v>
      </c>
      <c r="E885" s="33">
        <f>'[1]Кальк (единичное)'!M897</f>
        <v>0</v>
      </c>
      <c r="F885" s="33">
        <f>'[1]Кальк (последующее)'!L862</f>
        <v>0</v>
      </c>
      <c r="G885" s="40">
        <f>'[1]Кальк (последующее)'!M862</f>
        <v>0</v>
      </c>
      <c r="H885" s="35"/>
      <c r="I885" s="39">
        <f t="shared" si="78"/>
        <v>0</v>
      </c>
      <c r="J885" s="39">
        <f t="shared" si="79"/>
        <v>0</v>
      </c>
      <c r="K885" s="39">
        <f t="shared" si="82"/>
        <v>0</v>
      </c>
      <c r="L885" s="39">
        <f t="shared" si="83"/>
        <v>0</v>
      </c>
      <c r="M885" s="6" t="e">
        <f t="shared" si="80"/>
        <v>#DIV/0!</v>
      </c>
      <c r="N885" s="27">
        <v>0</v>
      </c>
      <c r="O885" s="27" t="e">
        <f t="shared" si="81"/>
        <v>#DIV/0!</v>
      </c>
      <c r="P885" s="6">
        <v>0</v>
      </c>
      <c r="Q885" s="6">
        <v>0</v>
      </c>
      <c r="R885" s="6">
        <v>0</v>
      </c>
    </row>
    <row r="886" spans="1:18">
      <c r="A886" s="33" t="str">
        <f>'[1]Кальк (единичное)'!A898</f>
        <v>6.5.1.2.1.</v>
      </c>
      <c r="B886" s="38" t="str">
        <f>'[1]Кальк (единичное)'!B898</f>
        <v>1–2 культуры</v>
      </c>
      <c r="C886" s="47" t="str">
        <f>'[2]Кальк (единичное)'!N772</f>
        <v>исследование</v>
      </c>
      <c r="D886" s="33">
        <f>'[1]Кальк (единичное)'!L898</f>
        <v>5.78</v>
      </c>
      <c r="E886" s="33">
        <f>'[1]Кальк (единичное)'!M898</f>
        <v>6.94</v>
      </c>
      <c r="F886" s="33">
        <f>'[1]Кальк (последующее)'!L863</f>
        <v>5.78</v>
      </c>
      <c r="G886" s="40">
        <f>'[1]Кальк (последующее)'!M863</f>
        <v>6.94</v>
      </c>
      <c r="H886" s="35">
        <v>28.2</v>
      </c>
      <c r="I886" s="39">
        <f t="shared" si="78"/>
        <v>4.1500000000000004</v>
      </c>
      <c r="J886" s="39">
        <f t="shared" si="79"/>
        <v>4.9800000000000004</v>
      </c>
      <c r="K886" s="39">
        <f t="shared" si="82"/>
        <v>4.1500000000000004</v>
      </c>
      <c r="L886" s="39">
        <f t="shared" si="83"/>
        <v>4.9800000000000004</v>
      </c>
      <c r="M886" s="6">
        <f t="shared" si="80"/>
        <v>1.1037234042553192</v>
      </c>
      <c r="N886" s="27">
        <v>3.7839999999999998</v>
      </c>
      <c r="O886" s="27">
        <f t="shared" si="81"/>
        <v>3.7600000000000002</v>
      </c>
      <c r="P886" s="6">
        <v>3.76</v>
      </c>
      <c r="Q886" s="6">
        <v>4.51</v>
      </c>
      <c r="R886" s="6">
        <v>4.1360000000000001</v>
      </c>
    </row>
    <row r="887" spans="1:18">
      <c r="A887" s="33" t="str">
        <f>'[1]Кальк (единичное)'!A899</f>
        <v>6.5.1.2.2.</v>
      </c>
      <c r="B887" s="38" t="str">
        <f>'[1]Кальк (единичное)'!B899</f>
        <v>3 и более культуры</v>
      </c>
      <c r="C887" s="47" t="s">
        <v>80</v>
      </c>
      <c r="D887" s="33">
        <f>'[1]Кальк (единичное)'!L899</f>
        <v>8.17</v>
      </c>
      <c r="E887" s="33">
        <f>'[1]Кальк (единичное)'!M899</f>
        <v>9.8000000000000007</v>
      </c>
      <c r="F887" s="33">
        <f>'[1]Кальк (последующее)'!L864</f>
        <v>8.17</v>
      </c>
      <c r="G887" s="40">
        <f>'[1]Кальк (последующее)'!M864</f>
        <v>9.8000000000000007</v>
      </c>
      <c r="H887" s="35">
        <v>28.3</v>
      </c>
      <c r="I887" s="39">
        <f t="shared" si="78"/>
        <v>5.86</v>
      </c>
      <c r="J887" s="39">
        <f t="shared" si="79"/>
        <v>7.03</v>
      </c>
      <c r="K887" s="39">
        <f t="shared" si="82"/>
        <v>5.86</v>
      </c>
      <c r="L887" s="39">
        <f t="shared" si="83"/>
        <v>7.03</v>
      </c>
      <c r="M887" s="6">
        <f t="shared" si="80"/>
        <v>1.1035781544256122</v>
      </c>
      <c r="N887" s="27">
        <v>5.3019999999999996</v>
      </c>
      <c r="O887" s="27">
        <f t="shared" si="81"/>
        <v>5.31</v>
      </c>
      <c r="P887" s="6">
        <v>5.31</v>
      </c>
      <c r="Q887" s="6">
        <v>6.37</v>
      </c>
      <c r="R887" s="6">
        <v>5.8410000000000002</v>
      </c>
    </row>
    <row r="888" spans="1:18" ht="33">
      <c r="A888" s="33" t="str">
        <f>'[1]Кальк (единичное)'!A900</f>
        <v>6.5.1.3.</v>
      </c>
      <c r="B888" s="38" t="str">
        <f>'[1]Кальк (единичное)'!B900</f>
        <v>исследования на аэробные и факультативно-анаэробные микроорганизмы в крови:</v>
      </c>
      <c r="C888" s="47"/>
      <c r="D888" s="33">
        <f>'[1]Кальк (единичное)'!L900</f>
        <v>0</v>
      </c>
      <c r="E888" s="33">
        <f>'[1]Кальк (единичное)'!M900</f>
        <v>0</v>
      </c>
      <c r="F888" s="33">
        <f>'[1]Кальк (последующее)'!L865</f>
        <v>0</v>
      </c>
      <c r="G888" s="40">
        <f>'[1]Кальк (последующее)'!M865</f>
        <v>0</v>
      </c>
      <c r="H888" s="35"/>
      <c r="I888" s="39">
        <f t="shared" si="78"/>
        <v>0</v>
      </c>
      <c r="J888" s="39">
        <f t="shared" si="79"/>
        <v>0</v>
      </c>
      <c r="K888" s="39">
        <f t="shared" si="82"/>
        <v>0</v>
      </c>
      <c r="L888" s="39">
        <f t="shared" si="83"/>
        <v>0</v>
      </c>
      <c r="M888" s="6" t="e">
        <f t="shared" si="80"/>
        <v>#DIV/0!</v>
      </c>
      <c r="N888" s="27">
        <v>0</v>
      </c>
      <c r="O888" s="27" t="e">
        <f t="shared" si="81"/>
        <v>#DIV/0!</v>
      </c>
      <c r="P888" s="6">
        <v>0</v>
      </c>
      <c r="Q888" s="6">
        <v>0</v>
      </c>
      <c r="R888" s="6">
        <v>0</v>
      </c>
    </row>
    <row r="889" spans="1:18">
      <c r="A889" s="33" t="str">
        <f>'[1]Кальк (единичное)'!A901</f>
        <v>6.5.1.3.1.</v>
      </c>
      <c r="B889" s="38" t="str">
        <f>'[1]Кальк (единичное)'!B901</f>
        <v>культуральное исследование:</v>
      </c>
      <c r="C889" s="47"/>
      <c r="D889" s="33">
        <f>'[1]Кальк (единичное)'!L901</f>
        <v>0</v>
      </c>
      <c r="E889" s="33">
        <f>'[1]Кальк (единичное)'!M901</f>
        <v>0</v>
      </c>
      <c r="F889" s="33">
        <f>'[1]Кальк (последующее)'!L866</f>
        <v>0</v>
      </c>
      <c r="G889" s="40">
        <f>'[1]Кальк (последующее)'!M866</f>
        <v>0</v>
      </c>
      <c r="H889" s="35"/>
      <c r="I889" s="39">
        <f t="shared" si="78"/>
        <v>0</v>
      </c>
      <c r="J889" s="39">
        <f t="shared" si="79"/>
        <v>0</v>
      </c>
      <c r="K889" s="39">
        <f t="shared" si="82"/>
        <v>0</v>
      </c>
      <c r="L889" s="39">
        <f t="shared" si="83"/>
        <v>0</v>
      </c>
      <c r="M889" s="6" t="e">
        <f t="shared" si="80"/>
        <v>#DIV/0!</v>
      </c>
      <c r="N889" s="27">
        <v>0</v>
      </c>
      <c r="O889" s="27" t="e">
        <f t="shared" si="81"/>
        <v>#DIV/0!</v>
      </c>
      <c r="P889" s="6">
        <v>0</v>
      </c>
      <c r="Q889" s="6">
        <v>0</v>
      </c>
      <c r="R889" s="6">
        <v>0</v>
      </c>
    </row>
    <row r="890" spans="1:18">
      <c r="A890" s="33" t="str">
        <f>'[1]Кальк (единичное)'!A902</f>
        <v>6.5.1.3.1.1.</v>
      </c>
      <c r="B890" s="38" t="str">
        <f>'[1]Кальк (единичное)'!B902</f>
        <v>при отсутствии микроорганизмов</v>
      </c>
      <c r="C890" s="47"/>
      <c r="D890" s="33">
        <f>'[1]Кальк (единичное)'!L902</f>
        <v>2.74</v>
      </c>
      <c r="E890" s="33">
        <f>'[1]Кальк (единичное)'!M902</f>
        <v>3.29</v>
      </c>
      <c r="F890" s="33">
        <f>'[1]Кальк (последующее)'!L867</f>
        <v>2.74</v>
      </c>
      <c r="G890" s="40">
        <f>'[1]Кальк (последующее)'!M867</f>
        <v>3.29</v>
      </c>
      <c r="H890" s="35">
        <v>21</v>
      </c>
      <c r="I890" s="39">
        <f t="shared" si="78"/>
        <v>2.16</v>
      </c>
      <c r="J890" s="39">
        <f t="shared" si="79"/>
        <v>2.59</v>
      </c>
      <c r="K890" s="39">
        <f t="shared" si="82"/>
        <v>2.16</v>
      </c>
      <c r="L890" s="39">
        <f t="shared" si="83"/>
        <v>2.59</v>
      </c>
      <c r="M890" s="6">
        <f t="shared" si="80"/>
        <v>1.0964467005076144</v>
      </c>
      <c r="N890" s="27">
        <v>2.0790000000000002</v>
      </c>
      <c r="O890" s="27">
        <f t="shared" si="81"/>
        <v>1.9699999999999998</v>
      </c>
      <c r="P890" s="6">
        <v>1.97</v>
      </c>
      <c r="Q890" s="6">
        <v>2.36</v>
      </c>
      <c r="R890" s="6">
        <v>2.1669999999999998</v>
      </c>
    </row>
    <row r="891" spans="1:18" ht="33">
      <c r="A891" s="33" t="str">
        <f>'[1]Кальк (единичное)'!A903</f>
        <v>6.5.1.3.1.2.</v>
      </c>
      <c r="B891" s="38" t="str">
        <f>'[1]Кальк (единичное)'!B903</f>
        <v>при выделении микроорганизмов с изучением морфологических свойств</v>
      </c>
      <c r="C891" s="47" t="str">
        <f>'[2]Кальк (единичное)'!N777</f>
        <v>исследование</v>
      </c>
      <c r="D891" s="33">
        <f>'[1]Кальк (единичное)'!L903</f>
        <v>4.21</v>
      </c>
      <c r="E891" s="33">
        <f>'[1]Кальк (единичное)'!M903</f>
        <v>5.05</v>
      </c>
      <c r="F891" s="33">
        <f>'[1]Кальк (последующее)'!L868</f>
        <v>4.21</v>
      </c>
      <c r="G891" s="40">
        <f>'[1]Кальк (последующее)'!M868</f>
        <v>5.05</v>
      </c>
      <c r="H891" s="35">
        <v>28.2</v>
      </c>
      <c r="I891" s="39">
        <f t="shared" si="78"/>
        <v>3.02</v>
      </c>
      <c r="J891" s="39">
        <f t="shared" si="79"/>
        <v>3.62</v>
      </c>
      <c r="K891" s="39">
        <f t="shared" si="82"/>
        <v>3.02</v>
      </c>
      <c r="L891" s="39">
        <f t="shared" si="83"/>
        <v>3.62</v>
      </c>
      <c r="M891" s="6">
        <f t="shared" si="80"/>
        <v>1.1021897810218977</v>
      </c>
      <c r="N891" s="27">
        <v>2.7829999999999999</v>
      </c>
      <c r="O891" s="27">
        <f t="shared" si="81"/>
        <v>2.74</v>
      </c>
      <c r="P891" s="6">
        <v>2.74</v>
      </c>
      <c r="Q891" s="6">
        <v>3.29</v>
      </c>
      <c r="R891" s="6">
        <v>3.0139999999999998</v>
      </c>
    </row>
    <row r="892" spans="1:18" ht="33">
      <c r="A892" s="33" t="str">
        <f>'[1]Кальк (единичное)'!A904</f>
        <v>6.5.1.3.2.</v>
      </c>
      <c r="B892" s="38" t="str">
        <f>'[1]Кальк (единичное)'!B904</f>
        <v>исследование с использованием автоматических анализаторов гемокультур:</v>
      </c>
      <c r="C892" s="47"/>
      <c r="D892" s="33">
        <f>'[1]Кальк (единичное)'!L904</f>
        <v>0</v>
      </c>
      <c r="E892" s="33">
        <f>'[1]Кальк (единичное)'!M904</f>
        <v>0</v>
      </c>
      <c r="F892" s="33">
        <f>'[1]Кальк (последующее)'!L869</f>
        <v>0</v>
      </c>
      <c r="G892" s="40">
        <f>'[1]Кальк (последующее)'!M869</f>
        <v>0</v>
      </c>
      <c r="H892" s="35"/>
      <c r="I892" s="39">
        <f t="shared" si="78"/>
        <v>0</v>
      </c>
      <c r="J892" s="39">
        <f t="shared" si="79"/>
        <v>0</v>
      </c>
      <c r="K892" s="39">
        <f t="shared" si="82"/>
        <v>0</v>
      </c>
      <c r="L892" s="39">
        <f t="shared" si="83"/>
        <v>0</v>
      </c>
      <c r="M892" s="6" t="e">
        <f t="shared" si="80"/>
        <v>#DIV/0!</v>
      </c>
      <c r="N892" s="27">
        <v>0</v>
      </c>
      <c r="O892" s="27" t="e">
        <f t="shared" si="81"/>
        <v>#DIV/0!</v>
      </c>
      <c r="P892" s="6">
        <v>0</v>
      </c>
      <c r="Q892" s="6">
        <v>0</v>
      </c>
      <c r="R892" s="6">
        <v>0</v>
      </c>
    </row>
    <row r="893" spans="1:18">
      <c r="A893" s="33" t="str">
        <f>'[1]Кальк (единичное)'!A905</f>
        <v>6.5.1.3.2.1.</v>
      </c>
      <c r="B893" s="38" t="str">
        <f>'[1]Кальк (единичное)'!B905</f>
        <v>при отсутствии микроорганизмов</v>
      </c>
      <c r="C893" s="47" t="s">
        <v>80</v>
      </c>
      <c r="D893" s="33">
        <f>'[1]Кальк (единичное)'!L905</f>
        <v>2.0299999999999998</v>
      </c>
      <c r="E893" s="33">
        <f>'[1]Кальк (единичное)'!M905</f>
        <v>2.44</v>
      </c>
      <c r="F893" s="33">
        <f>'[1]Кальк (последующее)'!L870</f>
        <v>2.0299999999999998</v>
      </c>
      <c r="G893" s="40">
        <f>'[1]Кальк (последующее)'!M870</f>
        <v>2.44</v>
      </c>
      <c r="H893" s="35">
        <v>28.4</v>
      </c>
      <c r="I893" s="39">
        <f t="shared" si="78"/>
        <v>1.45</v>
      </c>
      <c r="J893" s="39">
        <f t="shared" si="79"/>
        <v>1.74</v>
      </c>
      <c r="K893" s="39">
        <f t="shared" si="82"/>
        <v>1.45</v>
      </c>
      <c r="L893" s="39">
        <f t="shared" si="83"/>
        <v>1.74</v>
      </c>
      <c r="M893" s="6">
        <f t="shared" si="80"/>
        <v>1.0984848484848484</v>
      </c>
      <c r="N893" s="27">
        <v>1.3640000000000001</v>
      </c>
      <c r="O893" s="27">
        <f t="shared" si="81"/>
        <v>1.32</v>
      </c>
      <c r="P893" s="6">
        <v>1.32</v>
      </c>
      <c r="Q893" s="6">
        <v>1.58</v>
      </c>
      <c r="R893" s="6">
        <v>1.452</v>
      </c>
    </row>
    <row r="894" spans="1:18" ht="33">
      <c r="A894" s="33" t="str">
        <f>'[1]Кальк (единичное)'!A906</f>
        <v>6.5.1.3.2.2.</v>
      </c>
      <c r="B894" s="38" t="str">
        <f>'[1]Кальк (единичное)'!B906</f>
        <v>при выделении микроорганизмов с изучением морфологических свойств</v>
      </c>
      <c r="C894" s="47" t="str">
        <f>'[2]Кальк (единичное)'!N780</f>
        <v>исследование</v>
      </c>
      <c r="D894" s="33">
        <f>'[1]Кальк (единичное)'!L906</f>
        <v>4.21</v>
      </c>
      <c r="E894" s="33">
        <f>'[1]Кальк (единичное)'!M906</f>
        <v>5.05</v>
      </c>
      <c r="F894" s="33">
        <f>'[1]Кальк (последующее)'!L871</f>
        <v>4.21</v>
      </c>
      <c r="G894" s="40">
        <f>'[1]Кальк (последующее)'!M871</f>
        <v>5.05</v>
      </c>
      <c r="H894" s="35">
        <v>30.6</v>
      </c>
      <c r="I894" s="39">
        <f t="shared" si="78"/>
        <v>2.92</v>
      </c>
      <c r="J894" s="39">
        <f t="shared" si="79"/>
        <v>3.5</v>
      </c>
      <c r="K894" s="39">
        <f t="shared" si="82"/>
        <v>2.92</v>
      </c>
      <c r="L894" s="39">
        <f t="shared" si="83"/>
        <v>3.5</v>
      </c>
      <c r="M894" s="6">
        <f t="shared" si="80"/>
        <v>1.1018867924528302</v>
      </c>
      <c r="N894" s="27">
        <v>2.7829999999999999</v>
      </c>
      <c r="O894" s="27">
        <f t="shared" si="81"/>
        <v>2.65</v>
      </c>
      <c r="P894" s="6">
        <v>2.65</v>
      </c>
      <c r="Q894" s="6">
        <v>3.18</v>
      </c>
      <c r="R894" s="6">
        <v>2.915</v>
      </c>
    </row>
    <row r="895" spans="1:18">
      <c r="A895" s="33" t="str">
        <f>'[1]Кальк (единичное)'!A907</f>
        <v>6.5.1.3.3.</v>
      </c>
      <c r="B895" s="38" t="str">
        <f>'[1]Кальк (единичное)'!B907</f>
        <v>исследование с идентификацией до вида:</v>
      </c>
      <c r="C895" s="47"/>
      <c r="D895" s="33">
        <f>'[1]Кальк (единичное)'!L907</f>
        <v>0</v>
      </c>
      <c r="E895" s="33">
        <f>'[1]Кальк (единичное)'!M907</f>
        <v>0</v>
      </c>
      <c r="F895" s="33">
        <f>'[1]Кальк (последующее)'!L872</f>
        <v>0</v>
      </c>
      <c r="G895" s="40">
        <f>'[1]Кальк (последующее)'!M872</f>
        <v>0</v>
      </c>
      <c r="H895" s="35"/>
      <c r="I895" s="39">
        <f t="shared" si="78"/>
        <v>0</v>
      </c>
      <c r="J895" s="39">
        <f t="shared" si="79"/>
        <v>0</v>
      </c>
      <c r="K895" s="39">
        <f t="shared" si="82"/>
        <v>0</v>
      </c>
      <c r="L895" s="39">
        <f t="shared" si="83"/>
        <v>0</v>
      </c>
      <c r="M895" s="6" t="e">
        <f t="shared" si="80"/>
        <v>#DIV/0!</v>
      </c>
      <c r="N895" s="27">
        <v>0</v>
      </c>
      <c r="O895" s="27" t="e">
        <f t="shared" si="81"/>
        <v>#DIV/0!</v>
      </c>
      <c r="P895" s="6">
        <v>0</v>
      </c>
      <c r="Q895" s="6">
        <v>0</v>
      </c>
      <c r="R895" s="6">
        <v>0</v>
      </c>
    </row>
    <row r="896" spans="1:18">
      <c r="A896" s="33" t="str">
        <f>'[1]Кальк (единичное)'!A908</f>
        <v>6.5.1.3.3.1.</v>
      </c>
      <c r="B896" s="38" t="str">
        <f>'[1]Кальк (единичное)'!B908</f>
        <v>классическим методом</v>
      </c>
      <c r="C896" s="47" t="str">
        <f>'[2]Кальк (единичное)'!N782</f>
        <v>исследование</v>
      </c>
      <c r="D896" s="33">
        <f>'[1]Кальк (единичное)'!L908</f>
        <v>6.81</v>
      </c>
      <c r="E896" s="33">
        <f>'[1]Кальк (единичное)'!M908</f>
        <v>8.17</v>
      </c>
      <c r="F896" s="33">
        <f>'[1]Кальк (последующее)'!L873</f>
        <v>6.81</v>
      </c>
      <c r="G896" s="40">
        <f>'[1]Кальк (последующее)'!M873</f>
        <v>8.17</v>
      </c>
      <c r="H896" s="35">
        <v>33.200000000000003</v>
      </c>
      <c r="I896" s="39">
        <f t="shared" si="78"/>
        <v>4.55</v>
      </c>
      <c r="J896" s="39">
        <f t="shared" si="79"/>
        <v>5.46</v>
      </c>
      <c r="K896" s="39">
        <f t="shared" si="82"/>
        <v>4.55</v>
      </c>
      <c r="L896" s="39">
        <f t="shared" si="83"/>
        <v>5.46</v>
      </c>
      <c r="M896" s="6">
        <f t="shared" si="80"/>
        <v>1.1043689320388348</v>
      </c>
      <c r="N896" s="27">
        <v>4.532</v>
      </c>
      <c r="O896" s="27">
        <f t="shared" si="81"/>
        <v>4.12</v>
      </c>
      <c r="P896" s="6">
        <v>4.12</v>
      </c>
      <c r="Q896" s="6">
        <v>4.9400000000000004</v>
      </c>
      <c r="R896" s="6">
        <v>4.532</v>
      </c>
    </row>
    <row r="897" spans="1:18" ht="33">
      <c r="A897" s="33" t="str">
        <f>'[1]Кальк (единичное)'!A909</f>
        <v>6.5.1.3.3.2.</v>
      </c>
      <c r="B897" s="38" t="str">
        <f>'[1]Кальк (единичное)'!B909</f>
        <v>на автоматических микробиологических анализаторах</v>
      </c>
      <c r="C897" s="47" t="s">
        <v>80</v>
      </c>
      <c r="D897" s="33">
        <f>'[1]Кальк (единичное)'!L909</f>
        <v>2.87</v>
      </c>
      <c r="E897" s="33">
        <f>'[1]Кальк (единичное)'!M909</f>
        <v>3.44</v>
      </c>
      <c r="F897" s="33">
        <f>'[1]Кальк (последующее)'!L874</f>
        <v>2.87</v>
      </c>
      <c r="G897" s="40">
        <f>'[1]Кальк (последующее)'!M874</f>
        <v>3.44</v>
      </c>
      <c r="H897" s="35"/>
      <c r="I897" s="39">
        <f t="shared" si="78"/>
        <v>2.87</v>
      </c>
      <c r="J897" s="39">
        <f t="shared" si="79"/>
        <v>3.44</v>
      </c>
      <c r="K897" s="39">
        <f t="shared" si="82"/>
        <v>2.87</v>
      </c>
      <c r="L897" s="39">
        <f t="shared" si="83"/>
        <v>3.44</v>
      </c>
      <c r="M897" s="6">
        <f t="shared" si="80"/>
        <v>1</v>
      </c>
      <c r="N897" s="27">
        <v>2.145</v>
      </c>
      <c r="O897" s="27">
        <f t="shared" si="81"/>
        <v>2.87</v>
      </c>
      <c r="P897" s="6">
        <v>2.87</v>
      </c>
      <c r="Q897" s="6">
        <v>3.44</v>
      </c>
      <c r="R897" s="6">
        <v>3.157</v>
      </c>
    </row>
    <row r="898" spans="1:18" ht="49.5">
      <c r="A898" s="33" t="str">
        <f>'[1]Кальк (единичное)'!A910</f>
        <v>6.5.1.4.</v>
      </c>
      <c r="B898" s="38" t="str">
        <f>'[1]Кальк (единичное)'!B910</f>
        <v>исследования на аэробные и факультативно-анаэробные микроорганизмы в спинномозговой жидкости:</v>
      </c>
      <c r="C898" s="47"/>
      <c r="D898" s="33">
        <f>'[1]Кальк (единичное)'!L910</f>
        <v>0</v>
      </c>
      <c r="E898" s="33">
        <f>'[1]Кальк (единичное)'!M910</f>
        <v>0</v>
      </c>
      <c r="F898" s="33">
        <f>'[1]Кальк (последующее)'!L875</f>
        <v>0</v>
      </c>
      <c r="G898" s="40">
        <f>'[1]Кальк (последующее)'!M875</f>
        <v>0</v>
      </c>
      <c r="H898" s="35"/>
      <c r="I898" s="39">
        <f t="shared" si="78"/>
        <v>0</v>
      </c>
      <c r="J898" s="39">
        <f t="shared" si="79"/>
        <v>0</v>
      </c>
      <c r="K898" s="39">
        <f t="shared" si="82"/>
        <v>0</v>
      </c>
      <c r="L898" s="39">
        <f t="shared" si="83"/>
        <v>0</v>
      </c>
      <c r="M898" s="6" t="e">
        <f t="shared" si="80"/>
        <v>#DIV/0!</v>
      </c>
      <c r="N898" s="27">
        <v>0</v>
      </c>
      <c r="O898" s="27" t="e">
        <f t="shared" si="81"/>
        <v>#DIV/0!</v>
      </c>
      <c r="P898" s="6">
        <v>0</v>
      </c>
      <c r="Q898" s="6">
        <v>0</v>
      </c>
      <c r="R898" s="6">
        <v>0</v>
      </c>
    </row>
    <row r="899" spans="1:18">
      <c r="A899" s="33" t="str">
        <f>'[1]Кальк (единичное)'!A911</f>
        <v>6.5.1.4.1.</v>
      </c>
      <c r="B899" s="38" t="str">
        <f>'[1]Кальк (единичное)'!B911</f>
        <v>культуральное исследование:</v>
      </c>
      <c r="C899" s="47"/>
      <c r="D899" s="33">
        <f>'[1]Кальк (единичное)'!L911</f>
        <v>0</v>
      </c>
      <c r="E899" s="33">
        <f>'[1]Кальк (единичное)'!M911</f>
        <v>0</v>
      </c>
      <c r="F899" s="33">
        <f>'[1]Кальк (последующее)'!L876</f>
        <v>0</v>
      </c>
      <c r="G899" s="40">
        <f>'[1]Кальк (последующее)'!M876</f>
        <v>0</v>
      </c>
      <c r="H899" s="35"/>
      <c r="I899" s="39">
        <f t="shared" si="78"/>
        <v>0</v>
      </c>
      <c r="J899" s="39">
        <f t="shared" si="79"/>
        <v>0</v>
      </c>
      <c r="K899" s="39">
        <f t="shared" si="82"/>
        <v>0</v>
      </c>
      <c r="L899" s="39">
        <f t="shared" si="83"/>
        <v>0</v>
      </c>
      <c r="M899" s="6" t="e">
        <f t="shared" si="80"/>
        <v>#DIV/0!</v>
      </c>
      <c r="N899" s="27">
        <v>0</v>
      </c>
      <c r="O899" s="27" t="e">
        <f t="shared" si="81"/>
        <v>#DIV/0!</v>
      </c>
      <c r="P899" s="6">
        <v>0</v>
      </c>
      <c r="Q899" s="6">
        <v>0</v>
      </c>
      <c r="R899" s="6">
        <v>0</v>
      </c>
    </row>
    <row r="900" spans="1:18">
      <c r="A900" s="33" t="str">
        <f>'[1]Кальк (единичное)'!A912</f>
        <v>6.5.1.4.1.1</v>
      </c>
      <c r="B900" s="38" t="str">
        <f>'[1]Кальк (единичное)'!B912</f>
        <v xml:space="preserve">при отсутствии микроорганизмов </v>
      </c>
      <c r="C900" s="47" t="s">
        <v>80</v>
      </c>
      <c r="D900" s="33">
        <f>'[1]Кальк (единичное)'!L912</f>
        <v>3.42</v>
      </c>
      <c r="E900" s="33">
        <f>'[1]Кальк (единичное)'!M912</f>
        <v>4.0999999999999996</v>
      </c>
      <c r="F900" s="33">
        <f>'[1]Кальк (последующее)'!L877</f>
        <v>3.42</v>
      </c>
      <c r="G900" s="40">
        <f>'[1]Кальк (последующее)'!M877</f>
        <v>4.0999999999999996</v>
      </c>
      <c r="H900" s="35">
        <v>17.2</v>
      </c>
      <c r="I900" s="39">
        <f t="shared" si="78"/>
        <v>2.83</v>
      </c>
      <c r="J900" s="39">
        <f t="shared" si="79"/>
        <v>3.4</v>
      </c>
      <c r="K900" s="39">
        <f t="shared" si="82"/>
        <v>2.83</v>
      </c>
      <c r="L900" s="39">
        <f t="shared" si="83"/>
        <v>3.4</v>
      </c>
      <c r="M900" s="6">
        <f t="shared" si="80"/>
        <v>1.1011673151750974</v>
      </c>
      <c r="N900" s="27">
        <v>2.5960000000000001</v>
      </c>
      <c r="O900" s="27">
        <f t="shared" si="81"/>
        <v>2.57</v>
      </c>
      <c r="P900" s="6">
        <v>2.57</v>
      </c>
      <c r="Q900" s="6">
        <v>3.08</v>
      </c>
      <c r="R900" s="6">
        <v>2.827</v>
      </c>
    </row>
    <row r="901" spans="1:18" ht="33">
      <c r="A901" s="33" t="str">
        <f>'[1]Кальк (единичное)'!A913</f>
        <v>6.5.1.4.1.2.</v>
      </c>
      <c r="B901" s="38" t="str">
        <f>'[1]Кальк (единичное)'!B913</f>
        <v>при выделении микроорганизмов с изучением морфологических свойств</v>
      </c>
      <c r="C901" s="47" t="str">
        <f>'[2]Кальк (единичное)'!N787</f>
        <v>исследование</v>
      </c>
      <c r="D901" s="33">
        <f>'[1]Кальк (единичное)'!L913</f>
        <v>5.78</v>
      </c>
      <c r="E901" s="33">
        <f>'[1]Кальк (единичное)'!M913</f>
        <v>6.94</v>
      </c>
      <c r="F901" s="33">
        <f>'[1]Кальк (последующее)'!L878</f>
        <v>5.78</v>
      </c>
      <c r="G901" s="40">
        <f>'[1]Кальк (последующее)'!M878</f>
        <v>6.94</v>
      </c>
      <c r="H901" s="35">
        <v>29.4</v>
      </c>
      <c r="I901" s="39">
        <f t="shared" si="78"/>
        <v>4.08</v>
      </c>
      <c r="J901" s="39">
        <f t="shared" si="79"/>
        <v>4.9000000000000004</v>
      </c>
      <c r="K901" s="39">
        <f t="shared" si="82"/>
        <v>4.08</v>
      </c>
      <c r="L901" s="39">
        <f t="shared" si="83"/>
        <v>4.9000000000000004</v>
      </c>
      <c r="M901" s="6">
        <f t="shared" si="80"/>
        <v>1.1027027027027028</v>
      </c>
      <c r="N901" s="27">
        <v>3.7839999999999998</v>
      </c>
      <c r="O901" s="27">
        <f t="shared" si="81"/>
        <v>3.6999999999999997</v>
      </c>
      <c r="P901" s="6">
        <v>3.7</v>
      </c>
      <c r="Q901" s="6">
        <v>4.4400000000000004</v>
      </c>
      <c r="R901" s="6">
        <v>4.07</v>
      </c>
    </row>
    <row r="902" spans="1:18">
      <c r="A902" s="33" t="str">
        <f>'[1]Кальк (единичное)'!A914</f>
        <v>6.5.1.4.2.</v>
      </c>
      <c r="B902" s="38" t="str">
        <f>'[1]Кальк (единичное)'!B914</f>
        <v>исследование с идентификацией до вида:</v>
      </c>
      <c r="C902" s="47"/>
      <c r="D902" s="33">
        <f>'[1]Кальк (единичное)'!L914</f>
        <v>0</v>
      </c>
      <c r="E902" s="33">
        <f>'[1]Кальк (единичное)'!M914</f>
        <v>0</v>
      </c>
      <c r="F902" s="33">
        <f>'[1]Кальк (последующее)'!L879</f>
        <v>0</v>
      </c>
      <c r="G902" s="40">
        <f>'[1]Кальк (последующее)'!M879</f>
        <v>0</v>
      </c>
      <c r="H902" s="35"/>
      <c r="I902" s="39">
        <f t="shared" si="78"/>
        <v>0</v>
      </c>
      <c r="J902" s="39">
        <f t="shared" si="79"/>
        <v>0</v>
      </c>
      <c r="K902" s="39">
        <f t="shared" si="82"/>
        <v>0</v>
      </c>
      <c r="L902" s="39">
        <f t="shared" si="83"/>
        <v>0</v>
      </c>
      <c r="M902" s="6" t="e">
        <f t="shared" si="80"/>
        <v>#DIV/0!</v>
      </c>
      <c r="N902" s="27">
        <v>0</v>
      </c>
      <c r="O902" s="27" t="e">
        <f t="shared" si="81"/>
        <v>#DIV/0!</v>
      </c>
      <c r="P902" s="6">
        <v>0</v>
      </c>
      <c r="Q902" s="6">
        <v>0</v>
      </c>
      <c r="R902" s="6">
        <v>0</v>
      </c>
    </row>
    <row r="903" spans="1:18">
      <c r="A903" s="33" t="str">
        <f>'[1]Кальк (единичное)'!A915</f>
        <v>6.5.1.4.2.1.</v>
      </c>
      <c r="B903" s="38" t="str">
        <f>'[1]Кальк (единичное)'!B915</f>
        <v>классическим методом</v>
      </c>
      <c r="C903" s="47" t="str">
        <f>'[2]Кальк (единичное)'!N789</f>
        <v>исследование</v>
      </c>
      <c r="D903" s="33">
        <f>'[1]Кальк (единичное)'!L915</f>
        <v>9.35</v>
      </c>
      <c r="E903" s="33">
        <f>'[1]Кальк (единичное)'!M915</f>
        <v>11.22</v>
      </c>
      <c r="F903" s="33">
        <f>'[1]Кальк (последующее)'!L880</f>
        <v>9.35</v>
      </c>
      <c r="G903" s="40">
        <f>'[1]Кальк (последующее)'!M880</f>
        <v>11.22</v>
      </c>
      <c r="H903" s="35">
        <v>31.8</v>
      </c>
      <c r="I903" s="39">
        <f t="shared" si="78"/>
        <v>6.38</v>
      </c>
      <c r="J903" s="39">
        <f t="shared" si="79"/>
        <v>7.66</v>
      </c>
      <c r="K903" s="39">
        <f t="shared" si="82"/>
        <v>6.38</v>
      </c>
      <c r="L903" s="39">
        <f t="shared" si="83"/>
        <v>7.66</v>
      </c>
      <c r="M903" s="6">
        <f t="shared" si="80"/>
        <v>1.1000000000000001</v>
      </c>
      <c r="N903" s="27">
        <v>6.0720000000000001</v>
      </c>
      <c r="O903" s="27">
        <f t="shared" si="81"/>
        <v>5.8</v>
      </c>
      <c r="P903" s="6">
        <v>5.8</v>
      </c>
      <c r="Q903" s="6">
        <v>6.96</v>
      </c>
      <c r="R903" s="6">
        <v>6.38</v>
      </c>
    </row>
    <row r="904" spans="1:18" ht="33">
      <c r="A904" s="33" t="str">
        <f>'[1]Кальк (единичное)'!A916</f>
        <v>6.5.1.4.2.2.</v>
      </c>
      <c r="B904" s="38" t="str">
        <f>'[1]Кальк (единичное)'!B916</f>
        <v>на автоматических микробиологических анализаторах</v>
      </c>
      <c r="C904" s="47" t="str">
        <f>'[2]Кальк (единичное)'!N790</f>
        <v>исследование</v>
      </c>
      <c r="D904" s="33">
        <f>'[1]Кальк (единичное)'!L916</f>
        <v>2.87</v>
      </c>
      <c r="E904" s="33">
        <f>'[1]Кальк (единичное)'!M916</f>
        <v>3.44</v>
      </c>
      <c r="F904" s="33">
        <f>'[1]Кальк (последующее)'!L881</f>
        <v>2.87</v>
      </c>
      <c r="G904" s="40">
        <f>'[1]Кальк (последующее)'!M881</f>
        <v>3.44</v>
      </c>
      <c r="H904" s="35">
        <v>18</v>
      </c>
      <c r="I904" s="39">
        <f t="shared" si="78"/>
        <v>2.35</v>
      </c>
      <c r="J904" s="39">
        <f t="shared" si="79"/>
        <v>2.82</v>
      </c>
      <c r="K904" s="39">
        <f t="shared" si="82"/>
        <v>2.35</v>
      </c>
      <c r="L904" s="39">
        <f t="shared" si="83"/>
        <v>2.82</v>
      </c>
      <c r="M904" s="6">
        <f t="shared" si="80"/>
        <v>1.1352657004830919</v>
      </c>
      <c r="N904" s="27">
        <v>2.145</v>
      </c>
      <c r="O904" s="27">
        <f t="shared" si="81"/>
        <v>2.0699999999999998</v>
      </c>
      <c r="P904" s="6">
        <v>2.0699999999999998</v>
      </c>
      <c r="Q904" s="6">
        <v>2.48</v>
      </c>
      <c r="R904" s="6">
        <v>2.2770000000000001</v>
      </c>
    </row>
    <row r="905" spans="1:18" ht="49.5">
      <c r="A905" s="33" t="str">
        <f>'[1]Кальк (единичное)'!A917</f>
        <v>6.5.1.5.</v>
      </c>
      <c r="B905" s="38" t="str">
        <f>'[1]Кальк (единичное)'!B917</f>
        <v>исследования на аэробные и факультативно-анаэробные микроорганизмы в мокроте и промывных водах бронхов:</v>
      </c>
      <c r="C905" s="47"/>
      <c r="D905" s="33">
        <f>'[1]Кальк (единичное)'!L917</f>
        <v>0</v>
      </c>
      <c r="E905" s="33">
        <f>'[1]Кальк (единичное)'!M917</f>
        <v>0</v>
      </c>
      <c r="F905" s="33">
        <f>'[1]Кальк (последующее)'!L882</f>
        <v>0</v>
      </c>
      <c r="G905" s="40">
        <f>'[1]Кальк (последующее)'!M882</f>
        <v>0</v>
      </c>
      <c r="H905" s="35"/>
      <c r="I905" s="39">
        <f t="shared" si="78"/>
        <v>0</v>
      </c>
      <c r="J905" s="39">
        <f t="shared" si="79"/>
        <v>0</v>
      </c>
      <c r="K905" s="39">
        <f t="shared" si="82"/>
        <v>0</v>
      </c>
      <c r="L905" s="39">
        <f t="shared" si="83"/>
        <v>0</v>
      </c>
      <c r="M905" s="6" t="e">
        <f t="shared" si="80"/>
        <v>#DIV/0!</v>
      </c>
      <c r="N905" s="27">
        <v>0</v>
      </c>
      <c r="O905" s="27" t="e">
        <f t="shared" si="81"/>
        <v>#DIV/0!</v>
      </c>
      <c r="P905" s="6">
        <v>0</v>
      </c>
      <c r="Q905" s="6">
        <v>0</v>
      </c>
      <c r="R905" s="6">
        <v>0</v>
      </c>
    </row>
    <row r="906" spans="1:18" ht="33">
      <c r="A906" s="33" t="str">
        <f>'[1]Кальк (единичное)'!A918</f>
        <v>6.5.1.5.1.</v>
      </c>
      <c r="B906" s="38" t="str">
        <f>'[1]Кальк (единичное)'!B918</f>
        <v>культуральное исследование при количестве ниже диагностических титров</v>
      </c>
      <c r="C906" s="47" t="str">
        <f>'[2]Кальк (единичное)'!N793</f>
        <v>исследование</v>
      </c>
      <c r="D906" s="33">
        <f>'[1]Кальк (единичное)'!L918</f>
        <v>3.42</v>
      </c>
      <c r="E906" s="33">
        <f>'[1]Кальк (единичное)'!M918</f>
        <v>4.0999999999999996</v>
      </c>
      <c r="F906" s="33">
        <f>'[1]Кальк (последующее)'!L883</f>
        <v>3.42</v>
      </c>
      <c r="G906" s="40">
        <f>'[1]Кальк (последующее)'!M883</f>
        <v>4.0999999999999996</v>
      </c>
      <c r="H906" s="35">
        <v>25</v>
      </c>
      <c r="I906" s="39">
        <f t="shared" ref="I906:I969" si="84">ROUND(D906-(D906*H906/100),2)</f>
        <v>2.57</v>
      </c>
      <c r="J906" s="39">
        <f t="shared" ref="J906:J969" si="85">ROUND(I906*20/100+I906,2)</f>
        <v>3.08</v>
      </c>
      <c r="K906" s="39">
        <f t="shared" si="82"/>
        <v>2.57</v>
      </c>
      <c r="L906" s="39">
        <f t="shared" si="83"/>
        <v>3.08</v>
      </c>
      <c r="M906" s="6">
        <f t="shared" si="80"/>
        <v>1.1030042918454934</v>
      </c>
      <c r="N906" s="27">
        <v>2.2549999999999999</v>
      </c>
      <c r="O906" s="27">
        <f t="shared" si="81"/>
        <v>2.33</v>
      </c>
      <c r="P906" s="6">
        <v>2.33</v>
      </c>
      <c r="Q906" s="6">
        <v>2.8</v>
      </c>
      <c r="R906" s="6">
        <v>2.5630000000000002</v>
      </c>
    </row>
    <row r="907" spans="1:18" ht="33">
      <c r="A907" s="33" t="str">
        <f>'[1]Кальк (единичное)'!A919</f>
        <v>6.5.1.5.2.</v>
      </c>
      <c r="B907" s="38" t="str">
        <f>'[1]Кальк (единичное)'!B919</f>
        <v>при выделении микроорганизмов с изучением морфологических свойств:</v>
      </c>
      <c r="C907" s="47"/>
      <c r="D907" s="33">
        <f>'[1]Кальк (единичное)'!L919</f>
        <v>0</v>
      </c>
      <c r="E907" s="33">
        <f>'[1]Кальк (единичное)'!M919</f>
        <v>0</v>
      </c>
      <c r="F907" s="33">
        <f>'[1]Кальк (последующее)'!L884</f>
        <v>0</v>
      </c>
      <c r="G907" s="40">
        <f>'[1]Кальк (последующее)'!M884</f>
        <v>0</v>
      </c>
      <c r="H907" s="35"/>
      <c r="I907" s="39">
        <f t="shared" si="84"/>
        <v>0</v>
      </c>
      <c r="J907" s="39">
        <f t="shared" si="85"/>
        <v>0</v>
      </c>
      <c r="K907" s="39">
        <f t="shared" si="82"/>
        <v>0</v>
      </c>
      <c r="L907" s="39">
        <f t="shared" si="83"/>
        <v>0</v>
      </c>
      <c r="M907" s="6" t="e">
        <f t="shared" si="80"/>
        <v>#DIV/0!</v>
      </c>
      <c r="N907" s="27">
        <v>0</v>
      </c>
      <c r="O907" s="27" t="e">
        <f t="shared" si="81"/>
        <v>#DIV/0!</v>
      </c>
      <c r="P907" s="6">
        <v>0</v>
      </c>
      <c r="Q907" s="6">
        <v>0</v>
      </c>
      <c r="R907" s="6">
        <v>0</v>
      </c>
    </row>
    <row r="908" spans="1:18">
      <c r="A908" s="33" t="str">
        <f>'[1]Кальк (единичное)'!A920</f>
        <v>6.5.1.5.2.1.</v>
      </c>
      <c r="B908" s="38" t="str">
        <f>'[1]Кальк (единичное)'!B920</f>
        <v>1–2 культуры</v>
      </c>
      <c r="C908" s="47" t="str">
        <f>'[2]Кальк (единичное)'!N795</f>
        <v>исследование</v>
      </c>
      <c r="D908" s="33">
        <f>'[1]Кальк (единичное)'!L920</f>
        <v>4.59</v>
      </c>
      <c r="E908" s="33">
        <f>'[1]Кальк (единичное)'!M920</f>
        <v>5.51</v>
      </c>
      <c r="F908" s="33">
        <f>'[1]Кальк (последующее)'!L885</f>
        <v>4.59</v>
      </c>
      <c r="G908" s="40">
        <f>'[1]Кальк (последующее)'!M885</f>
        <v>5.51</v>
      </c>
      <c r="H908" s="35">
        <v>30.4</v>
      </c>
      <c r="I908" s="39">
        <f t="shared" si="84"/>
        <v>3.19</v>
      </c>
      <c r="J908" s="39">
        <f t="shared" si="85"/>
        <v>3.83</v>
      </c>
      <c r="K908" s="39">
        <f t="shared" si="82"/>
        <v>3.19</v>
      </c>
      <c r="L908" s="39">
        <f t="shared" si="83"/>
        <v>3.83</v>
      </c>
      <c r="M908" s="6">
        <f t="shared" si="80"/>
        <v>1.1038062283737025</v>
      </c>
      <c r="N908" s="27">
        <v>3.0249999999999999</v>
      </c>
      <c r="O908" s="27">
        <f t="shared" si="81"/>
        <v>2.8899999999999997</v>
      </c>
      <c r="P908" s="6">
        <v>2.89</v>
      </c>
      <c r="Q908" s="6">
        <v>3.47</v>
      </c>
      <c r="R908" s="6">
        <v>3.1789999999999998</v>
      </c>
    </row>
    <row r="909" spans="1:18">
      <c r="A909" s="33" t="str">
        <f>'[1]Кальк (единичное)'!A921</f>
        <v>6.5.1.5.2.2.</v>
      </c>
      <c r="B909" s="38" t="str">
        <f>'[1]Кальк (единичное)'!B921</f>
        <v>3 и более культуры</v>
      </c>
      <c r="C909" s="47" t="str">
        <f>'[2]Кальк (единичное)'!N796</f>
        <v>исследование</v>
      </c>
      <c r="D909" s="33">
        <f>'[1]Кальк (единичное)'!L921</f>
        <v>5.78</v>
      </c>
      <c r="E909" s="33">
        <f>'[1]Кальк (единичное)'!M921</f>
        <v>6.94</v>
      </c>
      <c r="F909" s="33">
        <f>'[1]Кальк (последующее)'!L886</f>
        <v>5.78</v>
      </c>
      <c r="G909" s="40">
        <f>'[1]Кальк (последующее)'!M886</f>
        <v>6.94</v>
      </c>
      <c r="H909" s="35">
        <v>30.4</v>
      </c>
      <c r="I909" s="39">
        <f t="shared" si="84"/>
        <v>4.0199999999999996</v>
      </c>
      <c r="J909" s="39">
        <f t="shared" si="85"/>
        <v>4.82</v>
      </c>
      <c r="K909" s="39">
        <f t="shared" si="82"/>
        <v>4.0199999999999996</v>
      </c>
      <c r="L909" s="39">
        <f t="shared" si="83"/>
        <v>4.82</v>
      </c>
      <c r="M909" s="6">
        <f t="shared" si="80"/>
        <v>1.1043956043956042</v>
      </c>
      <c r="N909" s="27">
        <v>3.7839999999999998</v>
      </c>
      <c r="O909" s="27">
        <f t="shared" si="81"/>
        <v>3.64</v>
      </c>
      <c r="P909" s="6">
        <v>3.64</v>
      </c>
      <c r="Q909" s="6">
        <v>4.37</v>
      </c>
      <c r="R909" s="6">
        <v>4.0039999999999996</v>
      </c>
    </row>
    <row r="910" spans="1:18">
      <c r="A910" s="33" t="str">
        <f>'[1]Кальк (единичное)'!A922</f>
        <v>6.5.1.5.3.</v>
      </c>
      <c r="B910" s="38" t="str">
        <f>'[1]Кальк (единичное)'!B922</f>
        <v>исследование с идентификацией до вида:</v>
      </c>
      <c r="C910" s="47"/>
      <c r="D910" s="33">
        <f>'[1]Кальк (единичное)'!L922</f>
        <v>0</v>
      </c>
      <c r="E910" s="33">
        <f>'[1]Кальк (единичное)'!M922</f>
        <v>0</v>
      </c>
      <c r="F910" s="33">
        <f>'[1]Кальк (последующее)'!L887</f>
        <v>0</v>
      </c>
      <c r="G910" s="40">
        <f>'[1]Кальк (последующее)'!M887</f>
        <v>0</v>
      </c>
      <c r="H910" s="35"/>
      <c r="I910" s="39">
        <f t="shared" si="84"/>
        <v>0</v>
      </c>
      <c r="J910" s="39">
        <f t="shared" si="85"/>
        <v>0</v>
      </c>
      <c r="K910" s="39">
        <f t="shared" si="82"/>
        <v>0</v>
      </c>
      <c r="L910" s="39">
        <f t="shared" si="83"/>
        <v>0</v>
      </c>
      <c r="M910" s="6" t="e">
        <f t="shared" si="80"/>
        <v>#DIV/0!</v>
      </c>
      <c r="N910" s="27">
        <v>0</v>
      </c>
      <c r="O910" s="27" t="e">
        <f t="shared" si="81"/>
        <v>#DIV/0!</v>
      </c>
      <c r="P910" s="6">
        <v>0</v>
      </c>
      <c r="Q910" s="6">
        <v>0</v>
      </c>
      <c r="R910" s="6">
        <v>0</v>
      </c>
    </row>
    <row r="911" spans="1:18">
      <c r="A911" s="33" t="str">
        <f>'[1]Кальк (единичное)'!A923</f>
        <v>6.5.1.5.3.1.</v>
      </c>
      <c r="B911" s="38" t="str">
        <f>'[1]Кальк (единичное)'!B923</f>
        <v>классическим методом</v>
      </c>
      <c r="C911" s="47" t="s">
        <v>80</v>
      </c>
      <c r="D911" s="33">
        <f>'[1]Кальк (единичное)'!L923</f>
        <v>8.2799999999999994</v>
      </c>
      <c r="E911" s="33">
        <f>'[1]Кальк (единичное)'!M923</f>
        <v>9.94</v>
      </c>
      <c r="F911" s="33">
        <f>'[1]Кальк (последующее)'!L888</f>
        <v>8.2799999999999994</v>
      </c>
      <c r="G911" s="40">
        <f>'[1]Кальк (последующее)'!M888</f>
        <v>9.94</v>
      </c>
      <c r="H911" s="35">
        <v>32</v>
      </c>
      <c r="I911" s="39">
        <f t="shared" si="84"/>
        <v>5.63</v>
      </c>
      <c r="J911" s="39">
        <f t="shared" si="85"/>
        <v>6.76</v>
      </c>
      <c r="K911" s="39">
        <f t="shared" si="82"/>
        <v>5.63</v>
      </c>
      <c r="L911" s="39">
        <f t="shared" si="83"/>
        <v>6.76</v>
      </c>
      <c r="M911" s="6">
        <f t="shared" si="80"/>
        <v>1.114851485148515</v>
      </c>
      <c r="N911" s="27">
        <v>5.28</v>
      </c>
      <c r="O911" s="27">
        <f t="shared" si="81"/>
        <v>5.05</v>
      </c>
      <c r="P911" s="6">
        <v>5.05</v>
      </c>
      <c r="Q911" s="6">
        <v>6.06</v>
      </c>
      <c r="R911" s="6">
        <v>5.5549999999999997</v>
      </c>
    </row>
    <row r="912" spans="1:18" ht="33">
      <c r="A912" s="33" t="str">
        <f>'[1]Кальк (единичное)'!A924</f>
        <v>6.5.1.5.3.2.</v>
      </c>
      <c r="B912" s="38" t="str">
        <f>'[1]Кальк (единичное)'!B924</f>
        <v>на автоматических микробиологических анализаторах</v>
      </c>
      <c r="C912" s="47" t="str">
        <f>'[2]Кальк (единичное)'!N799</f>
        <v>исследование</v>
      </c>
      <c r="D912" s="33">
        <f>'[1]Кальк (единичное)'!L924</f>
        <v>2.87</v>
      </c>
      <c r="E912" s="33">
        <f>'[1]Кальк (единичное)'!M924</f>
        <v>3.44</v>
      </c>
      <c r="F912" s="33">
        <f>'[1]Кальк (последующее)'!L889</f>
        <v>2.87</v>
      </c>
      <c r="G912" s="40">
        <f>'[1]Кальк (последующее)'!M889</f>
        <v>3.44</v>
      </c>
      <c r="H912" s="35">
        <v>18</v>
      </c>
      <c r="I912" s="39">
        <f t="shared" si="84"/>
        <v>2.35</v>
      </c>
      <c r="J912" s="39">
        <f t="shared" si="85"/>
        <v>2.82</v>
      </c>
      <c r="K912" s="39">
        <f t="shared" si="82"/>
        <v>2.35</v>
      </c>
      <c r="L912" s="39">
        <f t="shared" si="83"/>
        <v>2.82</v>
      </c>
      <c r="M912" s="6">
        <f t="shared" si="80"/>
        <v>1.1352657004830919</v>
      </c>
      <c r="N912" s="27">
        <v>2.145</v>
      </c>
      <c r="O912" s="27">
        <f t="shared" si="81"/>
        <v>2.0699999999999998</v>
      </c>
      <c r="P912" s="6">
        <v>2.0699999999999998</v>
      </c>
      <c r="Q912" s="6">
        <v>2.48</v>
      </c>
      <c r="R912" s="6">
        <v>2.2770000000000001</v>
      </c>
    </row>
    <row r="913" spans="1:18" ht="49.5">
      <c r="A913" s="33" t="str">
        <f>'[1]Кальк (единичное)'!A925</f>
        <v>6.5.1.6.</v>
      </c>
      <c r="B913" s="38" t="str">
        <f>'[1]Кальк (единичное)'!B925</f>
        <v>исследования на аэробные и факультативно-анаэробные микроорганизмы в моче (полуколичественный метод):</v>
      </c>
      <c r="C913" s="47"/>
      <c r="D913" s="33">
        <f>'[1]Кальк (единичное)'!L925</f>
        <v>0</v>
      </c>
      <c r="E913" s="33">
        <f>'[1]Кальк (единичное)'!M925</f>
        <v>0</v>
      </c>
      <c r="F913" s="33">
        <f>'[1]Кальк (последующее)'!L890</f>
        <v>0</v>
      </c>
      <c r="G913" s="40">
        <f>'[1]Кальк (последующее)'!M890</f>
        <v>0</v>
      </c>
      <c r="H913" s="35"/>
      <c r="I913" s="39">
        <f t="shared" si="84"/>
        <v>0</v>
      </c>
      <c r="J913" s="39">
        <f t="shared" si="85"/>
        <v>0</v>
      </c>
      <c r="K913" s="39">
        <f t="shared" si="82"/>
        <v>0</v>
      </c>
      <c r="L913" s="39">
        <f t="shared" si="83"/>
        <v>0</v>
      </c>
      <c r="M913" s="6" t="e">
        <f t="shared" si="80"/>
        <v>#DIV/0!</v>
      </c>
      <c r="N913" s="27">
        <v>0</v>
      </c>
      <c r="O913" s="27" t="e">
        <f t="shared" si="81"/>
        <v>#DIV/0!</v>
      </c>
      <c r="P913" s="6">
        <v>0</v>
      </c>
      <c r="Q913" s="6">
        <v>0</v>
      </c>
      <c r="R913" s="6">
        <v>0</v>
      </c>
    </row>
    <row r="914" spans="1:18" ht="49.5">
      <c r="A914" s="33" t="str">
        <f>'[1]Кальк (единичное)'!A926</f>
        <v>6.5.1.6.1.</v>
      </c>
      <c r="B914" s="38" t="str">
        <f>'[1]Кальк (единичное)'!B926</f>
        <v>культуральное исследование при отсутствии микроорганизмов или их количестве ниже диагностических титров</v>
      </c>
      <c r="C914" s="47" t="str">
        <f>'[2]Кальк (единичное)'!N801</f>
        <v>исследование</v>
      </c>
      <c r="D914" s="33">
        <f>'[1]Кальк (единичное)'!L926</f>
        <v>2.74</v>
      </c>
      <c r="E914" s="33">
        <f>'[1]Кальк (единичное)'!M926</f>
        <v>3.29</v>
      </c>
      <c r="F914" s="33">
        <f>'[1]Кальк (последующее)'!L891</f>
        <v>2.74</v>
      </c>
      <c r="G914" s="40">
        <f>'[1]Кальк (последующее)'!M891</f>
        <v>3.29</v>
      </c>
      <c r="H914" s="35">
        <v>17</v>
      </c>
      <c r="I914" s="39">
        <f t="shared" si="84"/>
        <v>2.27</v>
      </c>
      <c r="J914" s="39">
        <f t="shared" si="85"/>
        <v>2.72</v>
      </c>
      <c r="K914" s="39">
        <f t="shared" si="82"/>
        <v>2.27</v>
      </c>
      <c r="L914" s="39">
        <f t="shared" si="83"/>
        <v>2.72</v>
      </c>
      <c r="M914" s="6">
        <f t="shared" si="80"/>
        <v>1.1019417475728155</v>
      </c>
      <c r="N914" s="27">
        <v>1.8260000000000001</v>
      </c>
      <c r="O914" s="27">
        <f t="shared" si="81"/>
        <v>2.06</v>
      </c>
      <c r="P914" s="6">
        <v>2.06</v>
      </c>
      <c r="Q914" s="6">
        <v>2.4700000000000002</v>
      </c>
      <c r="R914" s="6">
        <v>2.266</v>
      </c>
    </row>
    <row r="915" spans="1:18" ht="33">
      <c r="A915" s="33" t="str">
        <f>'[1]Кальк (единичное)'!A927</f>
        <v>6.5.1.6.2.</v>
      </c>
      <c r="B915" s="38" t="str">
        <f>'[1]Кальк (единичное)'!B927</f>
        <v>при выделении микроорганизмов с изучением морфологических свойств</v>
      </c>
      <c r="C915" s="47" t="str">
        <f>'[2]Кальк (единичное)'!N802</f>
        <v>исследование</v>
      </c>
      <c r="D915" s="33">
        <f>'[1]Кальк (единичное)'!L927</f>
        <v>4.07</v>
      </c>
      <c r="E915" s="33">
        <f>'[1]Кальк (единичное)'!M927</f>
        <v>4.88</v>
      </c>
      <c r="F915" s="33">
        <f>'[1]Кальк (последующее)'!L892</f>
        <v>4.07</v>
      </c>
      <c r="G915" s="40">
        <f>'[1]Кальк (последующее)'!M892</f>
        <v>4.88</v>
      </c>
      <c r="H915" s="35">
        <v>23</v>
      </c>
      <c r="I915" s="39">
        <f t="shared" si="84"/>
        <v>3.13</v>
      </c>
      <c r="J915" s="39">
        <f t="shared" si="85"/>
        <v>3.76</v>
      </c>
      <c r="K915" s="39">
        <f t="shared" si="82"/>
        <v>3.13</v>
      </c>
      <c r="L915" s="39">
        <f t="shared" si="83"/>
        <v>3.76</v>
      </c>
      <c r="M915" s="6">
        <f t="shared" si="80"/>
        <v>1.0982456140350876</v>
      </c>
      <c r="N915" s="27">
        <v>2.7280000000000002</v>
      </c>
      <c r="O915" s="27">
        <f t="shared" si="81"/>
        <v>2.85</v>
      </c>
      <c r="P915" s="6">
        <v>2.85</v>
      </c>
      <c r="Q915" s="6">
        <v>3.42</v>
      </c>
      <c r="R915" s="6">
        <v>3.1349999999999998</v>
      </c>
    </row>
    <row r="916" spans="1:18">
      <c r="A916" s="33" t="str">
        <f>'[1]Кальк (единичное)'!A928</f>
        <v>6.5.1.6.3.</v>
      </c>
      <c r="B916" s="38" t="str">
        <f>'[1]Кальк (единичное)'!B928</f>
        <v>исследование с идентификацией до вида:</v>
      </c>
      <c r="C916" s="47"/>
      <c r="D916" s="33">
        <f>'[1]Кальк (единичное)'!L928</f>
        <v>0</v>
      </c>
      <c r="E916" s="33">
        <f>'[1]Кальк (единичное)'!M928</f>
        <v>0</v>
      </c>
      <c r="F916" s="33">
        <f>'[1]Кальк (последующее)'!L893</f>
        <v>0</v>
      </c>
      <c r="G916" s="40">
        <f>'[1]Кальк (последующее)'!M893</f>
        <v>0</v>
      </c>
      <c r="H916" s="35"/>
      <c r="I916" s="39">
        <f t="shared" si="84"/>
        <v>0</v>
      </c>
      <c r="J916" s="39">
        <f t="shared" si="85"/>
        <v>0</v>
      </c>
      <c r="K916" s="39">
        <f t="shared" si="82"/>
        <v>0</v>
      </c>
      <c r="L916" s="39">
        <f t="shared" si="83"/>
        <v>0</v>
      </c>
      <c r="M916" s="6" t="e">
        <f t="shared" si="80"/>
        <v>#DIV/0!</v>
      </c>
      <c r="N916" s="27">
        <v>0</v>
      </c>
      <c r="O916" s="27" t="e">
        <f t="shared" si="81"/>
        <v>#DIV/0!</v>
      </c>
      <c r="P916" s="6">
        <v>0</v>
      </c>
      <c r="Q916" s="6">
        <v>0</v>
      </c>
      <c r="R916" s="6">
        <v>0</v>
      </c>
    </row>
    <row r="917" spans="1:18">
      <c r="A917" s="33" t="str">
        <f>'[1]Кальк (единичное)'!A929</f>
        <v>6.5.1.6.3.1.</v>
      </c>
      <c r="B917" s="38" t="str">
        <f>'[1]Кальк (единичное)'!B929</f>
        <v>классическим методом</v>
      </c>
      <c r="C917" s="47" t="str">
        <f>'[2]Кальк (единичное)'!N804</f>
        <v>исследование</v>
      </c>
      <c r="D917" s="33">
        <f>'[1]Кальк (единичное)'!L929</f>
        <v>7.29</v>
      </c>
      <c r="E917" s="33">
        <f>'[1]Кальк (единичное)'!M929</f>
        <v>8.75</v>
      </c>
      <c r="F917" s="33">
        <f>'[1]Кальк (последующее)'!L894</f>
        <v>7.29</v>
      </c>
      <c r="G917" s="40">
        <f>'[1]Кальк (последующее)'!M894</f>
        <v>8.75</v>
      </c>
      <c r="H917" s="35">
        <v>31.6</v>
      </c>
      <c r="I917" s="39">
        <f t="shared" si="84"/>
        <v>4.99</v>
      </c>
      <c r="J917" s="39">
        <f t="shared" si="85"/>
        <v>5.99</v>
      </c>
      <c r="K917" s="39">
        <f t="shared" si="82"/>
        <v>4.99</v>
      </c>
      <c r="L917" s="39">
        <f t="shared" si="83"/>
        <v>5.99</v>
      </c>
      <c r="M917" s="6">
        <f t="shared" si="80"/>
        <v>1.1039823008849559</v>
      </c>
      <c r="N917" s="27">
        <v>3.927</v>
      </c>
      <c r="O917" s="27">
        <f t="shared" si="81"/>
        <v>4.5199999999999996</v>
      </c>
      <c r="P917" s="6">
        <v>4.5199999999999996</v>
      </c>
      <c r="Q917" s="6">
        <v>5.42</v>
      </c>
      <c r="R917" s="6">
        <v>4.9720000000000004</v>
      </c>
    </row>
    <row r="918" spans="1:18" ht="33">
      <c r="A918" s="33" t="str">
        <f>'[1]Кальк (единичное)'!A930</f>
        <v>6.5.1.6.3.2.</v>
      </c>
      <c r="B918" s="38" t="str">
        <f>'[1]Кальк (единичное)'!B930</f>
        <v>на автоматических микробиологических анализаторах</v>
      </c>
      <c r="C918" s="47" t="str">
        <f>'[2]Кальк (единичное)'!N805</f>
        <v>исследование</v>
      </c>
      <c r="D918" s="33">
        <f>'[1]Кальк (единичное)'!L930</f>
        <v>2.87</v>
      </c>
      <c r="E918" s="33">
        <f>'[1]Кальк (единичное)'!M930</f>
        <v>3.44</v>
      </c>
      <c r="F918" s="33">
        <f>'[1]Кальк (последующее)'!L895</f>
        <v>2.87</v>
      </c>
      <c r="G918" s="40">
        <f>'[1]Кальк (последующее)'!M895</f>
        <v>3.44</v>
      </c>
      <c r="H918" s="35">
        <v>18</v>
      </c>
      <c r="I918" s="39">
        <f t="shared" si="84"/>
        <v>2.35</v>
      </c>
      <c r="J918" s="39">
        <f t="shared" si="85"/>
        <v>2.82</v>
      </c>
      <c r="K918" s="39">
        <f t="shared" si="82"/>
        <v>2.35</v>
      </c>
      <c r="L918" s="39">
        <f t="shared" si="83"/>
        <v>2.82</v>
      </c>
      <c r="M918" s="6">
        <f t="shared" si="80"/>
        <v>1.1352657004830919</v>
      </c>
      <c r="N918" s="27">
        <v>2.1339999999999999</v>
      </c>
      <c r="O918" s="27">
        <f t="shared" si="81"/>
        <v>2.0699999999999998</v>
      </c>
      <c r="P918" s="6">
        <v>2.0699999999999998</v>
      </c>
      <c r="Q918" s="6">
        <v>2.48</v>
      </c>
      <c r="R918" s="6">
        <v>2.2770000000000001</v>
      </c>
    </row>
    <row r="919" spans="1:18" ht="66">
      <c r="A919" s="33" t="str">
        <f>'[1]Кальк (единичное)'!A931</f>
        <v>6.5.1.7.</v>
      </c>
      <c r="B919" s="38" t="str">
        <f>'[1]Кальк (единичное)'!B931</f>
        <v>исследования на аэробные и факультативно-анаэробные микроорганизмы в гное, отделяемом ран, дренажей, абсцессов, в транссудатах, экссудатах:</v>
      </c>
      <c r="C919" s="47"/>
      <c r="D919" s="33">
        <f>'[1]Кальк (единичное)'!L931</f>
        <v>0</v>
      </c>
      <c r="E919" s="33">
        <f>'[1]Кальк (единичное)'!M931</f>
        <v>0</v>
      </c>
      <c r="F919" s="33">
        <f>'[1]Кальк (последующее)'!L896</f>
        <v>0</v>
      </c>
      <c r="G919" s="40">
        <f>'[1]Кальк (последующее)'!M896</f>
        <v>0</v>
      </c>
      <c r="H919" s="35"/>
      <c r="I919" s="39">
        <f t="shared" si="84"/>
        <v>0</v>
      </c>
      <c r="J919" s="39">
        <f t="shared" si="85"/>
        <v>0</v>
      </c>
      <c r="K919" s="39">
        <f t="shared" si="82"/>
        <v>0</v>
      </c>
      <c r="L919" s="39">
        <f t="shared" si="83"/>
        <v>0</v>
      </c>
      <c r="M919" s="6" t="e">
        <f t="shared" si="80"/>
        <v>#DIV/0!</v>
      </c>
      <c r="N919" s="27">
        <v>0</v>
      </c>
      <c r="O919" s="27" t="e">
        <f t="shared" si="81"/>
        <v>#DIV/0!</v>
      </c>
      <c r="P919" s="6">
        <v>0</v>
      </c>
      <c r="Q919" s="6">
        <v>0</v>
      </c>
      <c r="R919" s="6">
        <v>0</v>
      </c>
    </row>
    <row r="920" spans="1:18" ht="33">
      <c r="A920" s="33" t="str">
        <f>'[1]Кальк (единичное)'!A932</f>
        <v>6.5.1.7.1.</v>
      </c>
      <c r="B920" s="38" t="str">
        <f>'[1]Кальк (единичное)'!B932</f>
        <v xml:space="preserve">культуральное исследование при отсутствии микроорганизмов </v>
      </c>
      <c r="C920" s="47" t="str">
        <f>'[2]Кальк (единичное)'!N807</f>
        <v>исследование</v>
      </c>
      <c r="D920" s="33">
        <f>'[1]Кальк (единичное)'!L932</f>
        <v>3.42</v>
      </c>
      <c r="E920" s="33">
        <f>'[1]Кальк (единичное)'!M932</f>
        <v>4.0999999999999996</v>
      </c>
      <c r="F920" s="33">
        <f>'[1]Кальк (последующее)'!L897</f>
        <v>3.42</v>
      </c>
      <c r="G920" s="40">
        <f>'[1]Кальк (последующее)'!M897</f>
        <v>4.0999999999999996</v>
      </c>
      <c r="H920" s="35">
        <v>20.8</v>
      </c>
      <c r="I920" s="39">
        <f t="shared" si="84"/>
        <v>2.71</v>
      </c>
      <c r="J920" s="39">
        <f t="shared" si="85"/>
        <v>3.25</v>
      </c>
      <c r="K920" s="39">
        <f t="shared" si="82"/>
        <v>2.71</v>
      </c>
      <c r="L920" s="39">
        <f t="shared" si="83"/>
        <v>3.25</v>
      </c>
      <c r="M920" s="6">
        <f t="shared" ref="M920:M983" si="86">I920/P920</f>
        <v>1.1016260162601625</v>
      </c>
      <c r="N920" s="27">
        <v>2.5960000000000001</v>
      </c>
      <c r="O920" s="27">
        <f t="shared" ref="O920:O983" si="87">I920/M920</f>
        <v>2.46</v>
      </c>
      <c r="P920" s="6">
        <v>2.46</v>
      </c>
      <c r="Q920" s="6">
        <v>2.95</v>
      </c>
      <c r="R920" s="6">
        <v>2.706</v>
      </c>
    </row>
    <row r="921" spans="1:18" ht="33">
      <c r="A921" s="33" t="str">
        <f>'[1]Кальк (единичное)'!A933</f>
        <v>6.5.1.7.2.</v>
      </c>
      <c r="B921" s="38" t="str">
        <f>'[1]Кальк (единичное)'!B933</f>
        <v>при выделении микроорганизмов с изучением морфологических свойств</v>
      </c>
      <c r="C921" s="47" t="str">
        <f>'[2]Кальк (единичное)'!N808</f>
        <v>исследование</v>
      </c>
      <c r="D921" s="33">
        <f>'[1]Кальк (единичное)'!L933</f>
        <v>4.93</v>
      </c>
      <c r="E921" s="33">
        <f>'[1]Кальк (единичное)'!M933</f>
        <v>5.92</v>
      </c>
      <c r="F921" s="33">
        <f>'[1]Кальк (последующее)'!L898</f>
        <v>4.93</v>
      </c>
      <c r="G921" s="40">
        <f>'[1]Кальк (последующее)'!M898</f>
        <v>5.92</v>
      </c>
      <c r="H921" s="35">
        <v>28.6</v>
      </c>
      <c r="I921" s="39">
        <f t="shared" si="84"/>
        <v>3.52</v>
      </c>
      <c r="J921" s="39">
        <f t="shared" si="85"/>
        <v>4.22</v>
      </c>
      <c r="K921" s="39">
        <f t="shared" si="82"/>
        <v>3.52</v>
      </c>
      <c r="L921" s="39">
        <f t="shared" si="83"/>
        <v>4.22</v>
      </c>
      <c r="M921" s="6">
        <f t="shared" si="86"/>
        <v>1.0999999999999999</v>
      </c>
      <c r="N921" s="27">
        <v>3.2010000000000001</v>
      </c>
      <c r="O921" s="27">
        <f t="shared" si="87"/>
        <v>3.2000000000000006</v>
      </c>
      <c r="P921" s="6">
        <v>3.2</v>
      </c>
      <c r="Q921" s="6">
        <v>3.84</v>
      </c>
      <c r="R921" s="6">
        <v>3.52</v>
      </c>
    </row>
    <row r="922" spans="1:18">
      <c r="A922" s="33" t="str">
        <f>'[1]Кальк (единичное)'!A934</f>
        <v>6.5.1.7.3.</v>
      </c>
      <c r="B922" s="38" t="str">
        <f>'[1]Кальк (единичное)'!B934</f>
        <v>исследование с идентификацией до вида:</v>
      </c>
      <c r="C922" s="47"/>
      <c r="D922" s="33">
        <f>'[1]Кальк (единичное)'!L934</f>
        <v>0</v>
      </c>
      <c r="E922" s="33">
        <f>'[1]Кальк (единичное)'!M934</f>
        <v>0</v>
      </c>
      <c r="F922" s="33">
        <f>'[1]Кальк (последующее)'!L899</f>
        <v>0</v>
      </c>
      <c r="G922" s="40">
        <f>'[1]Кальк (последующее)'!M899</f>
        <v>0</v>
      </c>
      <c r="H922" s="35"/>
      <c r="I922" s="39">
        <f t="shared" si="84"/>
        <v>0</v>
      </c>
      <c r="J922" s="39">
        <f t="shared" si="85"/>
        <v>0</v>
      </c>
      <c r="K922" s="39">
        <f t="shared" si="82"/>
        <v>0</v>
      </c>
      <c r="L922" s="39">
        <f t="shared" si="83"/>
        <v>0</v>
      </c>
      <c r="M922" s="6" t="e">
        <f t="shared" si="86"/>
        <v>#DIV/0!</v>
      </c>
      <c r="N922" s="27">
        <v>0</v>
      </c>
      <c r="O922" s="27" t="e">
        <f t="shared" si="87"/>
        <v>#DIV/0!</v>
      </c>
      <c r="P922" s="6">
        <v>0</v>
      </c>
      <c r="Q922" s="6">
        <v>0</v>
      </c>
      <c r="R922" s="6">
        <v>0</v>
      </c>
    </row>
    <row r="923" spans="1:18">
      <c r="A923" s="33" t="str">
        <f>'[1]Кальк (единичное)'!A935</f>
        <v>6.5.1.7.3.1.</v>
      </c>
      <c r="B923" s="38" t="str">
        <f>'[1]Кальк (единичное)'!B935</f>
        <v>классическим методом</v>
      </c>
      <c r="C923" s="47" t="str">
        <f>'[2]Кальк (единичное)'!N810</f>
        <v>исследование</v>
      </c>
      <c r="D923" s="33">
        <f>'[1]Кальк (единичное)'!L935</f>
        <v>9.35</v>
      </c>
      <c r="E923" s="33">
        <f>'[1]Кальк (единичное)'!M935</f>
        <v>11.22</v>
      </c>
      <c r="F923" s="33">
        <f>'[1]Кальк (последующее)'!L900</f>
        <v>9.35</v>
      </c>
      <c r="G923" s="40">
        <f>'[1]Кальк (последующее)'!M900</f>
        <v>11.22</v>
      </c>
      <c r="H923" s="35">
        <v>28.5</v>
      </c>
      <c r="I923" s="39">
        <f t="shared" si="84"/>
        <v>6.69</v>
      </c>
      <c r="J923" s="39">
        <f t="shared" si="85"/>
        <v>8.0299999999999994</v>
      </c>
      <c r="K923" s="39">
        <f t="shared" si="82"/>
        <v>6.69</v>
      </c>
      <c r="L923" s="39">
        <f t="shared" si="83"/>
        <v>8.0299999999999994</v>
      </c>
      <c r="M923" s="6">
        <f t="shared" si="86"/>
        <v>1.100328947368421</v>
      </c>
      <c r="N923" s="27">
        <v>6.0720000000000001</v>
      </c>
      <c r="O923" s="27">
        <f t="shared" si="87"/>
        <v>6.080000000000001</v>
      </c>
      <c r="P923" s="6">
        <v>6.08</v>
      </c>
      <c r="Q923" s="6">
        <v>7.3</v>
      </c>
      <c r="R923" s="6">
        <v>6.6879999999999997</v>
      </c>
    </row>
    <row r="924" spans="1:18" ht="33">
      <c r="A924" s="33" t="str">
        <f>'[1]Кальк (единичное)'!A936</f>
        <v>6.5.1.7.3.2.</v>
      </c>
      <c r="B924" s="38" t="str">
        <f>'[1]Кальк (единичное)'!B936</f>
        <v>на автоматических микробиологических анализаторах</v>
      </c>
      <c r="C924" s="47" t="str">
        <f>'[2]Кальк (единичное)'!N811</f>
        <v>исследование</v>
      </c>
      <c r="D924" s="33">
        <f>'[1]Кальк (единичное)'!L936</f>
        <v>2.87</v>
      </c>
      <c r="E924" s="33">
        <f>'[1]Кальк (единичное)'!M936</f>
        <v>3.44</v>
      </c>
      <c r="F924" s="33">
        <f>'[1]Кальк (последующее)'!L901</f>
        <v>2.87</v>
      </c>
      <c r="G924" s="40">
        <f>'[1]Кальк (последующее)'!M901</f>
        <v>3.44</v>
      </c>
      <c r="H924" s="35">
        <v>18</v>
      </c>
      <c r="I924" s="39">
        <f t="shared" si="84"/>
        <v>2.35</v>
      </c>
      <c r="J924" s="39">
        <f t="shared" si="85"/>
        <v>2.82</v>
      </c>
      <c r="K924" s="39">
        <f t="shared" si="82"/>
        <v>2.35</v>
      </c>
      <c r="L924" s="39">
        <f t="shared" si="83"/>
        <v>2.82</v>
      </c>
      <c r="M924" s="6">
        <f t="shared" si="86"/>
        <v>1.1352657004830919</v>
      </c>
      <c r="N924" s="27">
        <v>2.1339999999999999</v>
      </c>
      <c r="O924" s="27">
        <f t="shared" si="87"/>
        <v>2.0699999999999998</v>
      </c>
      <c r="P924" s="6">
        <v>2.0699999999999998</v>
      </c>
      <c r="Q924" s="6">
        <v>2.48</v>
      </c>
      <c r="R924" s="6">
        <v>2.2770000000000001</v>
      </c>
    </row>
    <row r="925" spans="1:18" ht="66">
      <c r="A925" s="33" t="str">
        <f>'[1]Кальк (единичное)'!A937</f>
        <v>6.5.1.8.</v>
      </c>
      <c r="B925" s="38" t="str">
        <f>'[1]Кальк (единичное)'!B937</f>
        <v>исследования на облигатно-анаэробные микроорганизмы в отделяемом ран, флегмон, половых органов, в крови, транссудатах, экссудатах:</v>
      </c>
      <c r="C925" s="47"/>
      <c r="D925" s="33">
        <f>'[1]Кальк (единичное)'!L937</f>
        <v>0</v>
      </c>
      <c r="E925" s="33">
        <f>'[1]Кальк (единичное)'!M937</f>
        <v>0</v>
      </c>
      <c r="F925" s="33">
        <f>'[1]Кальк (последующее)'!L902</f>
        <v>0</v>
      </c>
      <c r="G925" s="40">
        <f>'[1]Кальк (последующее)'!M902</f>
        <v>0</v>
      </c>
      <c r="H925" s="35"/>
      <c r="I925" s="39">
        <f t="shared" si="84"/>
        <v>0</v>
      </c>
      <c r="J925" s="39">
        <f t="shared" si="85"/>
        <v>0</v>
      </c>
      <c r="K925" s="39">
        <f t="shared" si="82"/>
        <v>0</v>
      </c>
      <c r="L925" s="39">
        <f t="shared" si="83"/>
        <v>0</v>
      </c>
      <c r="M925" s="6" t="e">
        <f t="shared" si="86"/>
        <v>#DIV/0!</v>
      </c>
      <c r="N925" s="27">
        <v>0</v>
      </c>
      <c r="O925" s="27" t="e">
        <f t="shared" si="87"/>
        <v>#DIV/0!</v>
      </c>
      <c r="P925" s="6">
        <v>0</v>
      </c>
      <c r="Q925" s="6">
        <v>0</v>
      </c>
      <c r="R925" s="6">
        <v>0</v>
      </c>
    </row>
    <row r="926" spans="1:18" ht="33">
      <c r="A926" s="75" t="str">
        <f>'[1]Кальк (единичное)'!A938</f>
        <v>6.5.1.8.1.</v>
      </c>
      <c r="B926" s="38" t="str">
        <f>'[1]Кальк (единичное)'!B938</f>
        <v xml:space="preserve">культуральное исследование при отсутствии микроорганизмов </v>
      </c>
      <c r="C926" s="47" t="str">
        <f>'[2]Кальк (единичное)'!N813</f>
        <v>исследование</v>
      </c>
      <c r="D926" s="33">
        <f>'[1]Кальк (единичное)'!L938</f>
        <v>5.0999999999999996</v>
      </c>
      <c r="E926" s="33">
        <f>'[1]Кальк (единичное)'!M938</f>
        <v>6.12</v>
      </c>
      <c r="F926" s="33">
        <f>'[1]Кальк (последующее)'!L903</f>
        <v>5.0999999999999996</v>
      </c>
      <c r="G926" s="40">
        <f>'[1]Кальк (последующее)'!M903</f>
        <v>6.12</v>
      </c>
      <c r="H926" s="35">
        <v>10</v>
      </c>
      <c r="I926" s="39">
        <f t="shared" si="84"/>
        <v>4.59</v>
      </c>
      <c r="J926" s="39">
        <f t="shared" si="85"/>
        <v>5.51</v>
      </c>
      <c r="K926" s="39">
        <f t="shared" si="82"/>
        <v>4.59</v>
      </c>
      <c r="L926" s="39">
        <f t="shared" si="83"/>
        <v>5.51</v>
      </c>
      <c r="M926" s="6">
        <f t="shared" si="86"/>
        <v>1.125</v>
      </c>
      <c r="N926" s="27">
        <v>3.8719999999999999</v>
      </c>
      <c r="O926" s="27">
        <f t="shared" si="87"/>
        <v>4.08</v>
      </c>
      <c r="P926" s="6">
        <v>4.08</v>
      </c>
      <c r="Q926" s="6">
        <v>4.9000000000000004</v>
      </c>
      <c r="R926" s="6">
        <v>4.4880000000000004</v>
      </c>
    </row>
    <row r="927" spans="1:18" ht="33">
      <c r="A927" s="33" t="str">
        <f>'[1]Кальк (единичное)'!A939</f>
        <v>6.5.1.8.2.</v>
      </c>
      <c r="B927" s="38" t="str">
        <f>'[1]Кальк (единичное)'!B939</f>
        <v>при выделении микроорганизмов с изучением морфологических свойств</v>
      </c>
      <c r="C927" s="47" t="str">
        <f>'[2]Кальк (единичное)'!N814</f>
        <v>исследование</v>
      </c>
      <c r="D927" s="33">
        <f>'[1]Кальк (единичное)'!L939</f>
        <v>6.95</v>
      </c>
      <c r="E927" s="33">
        <f>'[1]Кальк (единичное)'!M939</f>
        <v>8.34</v>
      </c>
      <c r="F927" s="33">
        <f>'[1]Кальк (последующее)'!L904</f>
        <v>6.95</v>
      </c>
      <c r="G927" s="40">
        <f>'[1]Кальк (последующее)'!M904</f>
        <v>8.34</v>
      </c>
      <c r="H927" s="35">
        <v>19.600000000000001</v>
      </c>
      <c r="I927" s="39">
        <f t="shared" si="84"/>
        <v>5.59</v>
      </c>
      <c r="J927" s="39">
        <f t="shared" si="85"/>
        <v>6.71</v>
      </c>
      <c r="K927" s="39">
        <f t="shared" si="82"/>
        <v>5.59</v>
      </c>
      <c r="L927" s="39">
        <f t="shared" si="83"/>
        <v>6.71</v>
      </c>
      <c r="M927" s="6">
        <f t="shared" si="86"/>
        <v>1.1025641025641024</v>
      </c>
      <c r="N927" s="27">
        <v>4.51</v>
      </c>
      <c r="O927" s="27">
        <f t="shared" si="87"/>
        <v>5.07</v>
      </c>
      <c r="P927" s="6">
        <v>5.07</v>
      </c>
      <c r="Q927" s="6">
        <v>6.08</v>
      </c>
      <c r="R927" s="6">
        <v>5.577</v>
      </c>
    </row>
    <row r="928" spans="1:18">
      <c r="A928" s="33" t="str">
        <f>'[1]Кальк (единичное)'!A940</f>
        <v>6.5.1.8.3.</v>
      </c>
      <c r="B928" s="38" t="str">
        <f>'[1]Кальк (единичное)'!B940</f>
        <v>исследование с идентификацией до вида:</v>
      </c>
      <c r="C928" s="47"/>
      <c r="D928" s="33">
        <f>'[1]Кальк (единичное)'!L940</f>
        <v>0</v>
      </c>
      <c r="E928" s="33">
        <f>'[1]Кальк (единичное)'!M940</f>
        <v>0</v>
      </c>
      <c r="F928" s="33">
        <f>'[1]Кальк (последующее)'!L905</f>
        <v>0</v>
      </c>
      <c r="G928" s="40">
        <f>'[1]Кальк (последующее)'!M905</f>
        <v>0</v>
      </c>
      <c r="H928" s="35"/>
      <c r="I928" s="39">
        <f t="shared" si="84"/>
        <v>0</v>
      </c>
      <c r="J928" s="39">
        <f t="shared" si="85"/>
        <v>0</v>
      </c>
      <c r="K928" s="39">
        <f t="shared" si="82"/>
        <v>0</v>
      </c>
      <c r="L928" s="39">
        <f t="shared" si="83"/>
        <v>0</v>
      </c>
      <c r="M928" s="6" t="e">
        <f t="shared" si="86"/>
        <v>#DIV/0!</v>
      </c>
      <c r="N928" s="27">
        <v>0</v>
      </c>
      <c r="O928" s="27" t="e">
        <f t="shared" si="87"/>
        <v>#DIV/0!</v>
      </c>
      <c r="P928" s="6">
        <v>0</v>
      </c>
      <c r="Q928" s="6">
        <v>0</v>
      </c>
      <c r="R928" s="6">
        <v>0</v>
      </c>
    </row>
    <row r="929" spans="1:18" ht="33">
      <c r="A929" s="33" t="str">
        <f>'[1]Кальк (единичное)'!A941</f>
        <v>6.5.1.8.3.1.</v>
      </c>
      <c r="B929" s="38" t="str">
        <f>'[1]Кальк (единичное)'!B941</f>
        <v>с использованием коммерческих тест-систем (визуальное считывание)</v>
      </c>
      <c r="C929" s="47" t="str">
        <f>'[2]Кальк (единичное)'!N816</f>
        <v>исследование</v>
      </c>
      <c r="D929" s="33">
        <f>'[1]Кальк (единичное)'!L941</f>
        <v>9.6199999999999992</v>
      </c>
      <c r="E929" s="33">
        <f>'[1]Кальк (единичное)'!M941</f>
        <v>11.54</v>
      </c>
      <c r="F929" s="33">
        <f>'[1]Кальк (последующее)'!L906</f>
        <v>9.6199999999999992</v>
      </c>
      <c r="G929" s="40">
        <f>'[1]Кальк (последующее)'!M906</f>
        <v>11.54</v>
      </c>
      <c r="H929" s="35">
        <v>28.5</v>
      </c>
      <c r="I929" s="39">
        <f t="shared" si="84"/>
        <v>6.88</v>
      </c>
      <c r="J929" s="39">
        <f t="shared" si="85"/>
        <v>8.26</v>
      </c>
      <c r="K929" s="39">
        <f t="shared" si="82"/>
        <v>6.88</v>
      </c>
      <c r="L929" s="39">
        <f t="shared" si="83"/>
        <v>8.26</v>
      </c>
      <c r="M929" s="6">
        <f t="shared" si="86"/>
        <v>1.1008</v>
      </c>
      <c r="N929" s="27">
        <v>6.1379999999999999</v>
      </c>
      <c r="O929" s="27">
        <f t="shared" si="87"/>
        <v>6.25</v>
      </c>
      <c r="P929" s="6">
        <v>6.25</v>
      </c>
      <c r="Q929" s="6">
        <v>7.5</v>
      </c>
      <c r="R929" s="6">
        <v>6.875</v>
      </c>
    </row>
    <row r="930" spans="1:18" ht="33">
      <c r="A930" s="33" t="str">
        <f>'[1]Кальк (единичное)'!A942</f>
        <v>6.5.1.8.3.2.</v>
      </c>
      <c r="B930" s="38" t="str">
        <f>'[1]Кальк (единичное)'!B942</f>
        <v>на автоматических микробиологических анализаторах</v>
      </c>
      <c r="C930" s="47" t="str">
        <f>'[2]Кальк (единичное)'!N817</f>
        <v>исследование</v>
      </c>
      <c r="D930" s="33">
        <f>'[1]Кальк (единичное)'!L942</f>
        <v>2.87</v>
      </c>
      <c r="E930" s="33">
        <f>'[1]Кальк (единичное)'!M942</f>
        <v>3.44</v>
      </c>
      <c r="F930" s="33">
        <f>'[1]Кальк (последующее)'!L907</f>
        <v>2.87</v>
      </c>
      <c r="G930" s="40">
        <f>'[1]Кальк (последующее)'!M907</f>
        <v>3.44</v>
      </c>
      <c r="H930" s="35">
        <v>31.5</v>
      </c>
      <c r="I930" s="39">
        <f t="shared" si="84"/>
        <v>1.97</v>
      </c>
      <c r="J930" s="39">
        <f t="shared" si="85"/>
        <v>2.36</v>
      </c>
      <c r="K930" s="39">
        <f t="shared" si="82"/>
        <v>1.97</v>
      </c>
      <c r="L930" s="39">
        <f t="shared" si="83"/>
        <v>2.36</v>
      </c>
      <c r="M930" s="6">
        <f t="shared" si="86"/>
        <v>1.1067415730337078</v>
      </c>
      <c r="N930" s="27">
        <v>1.859</v>
      </c>
      <c r="O930" s="27">
        <f t="shared" si="87"/>
        <v>1.78</v>
      </c>
      <c r="P930" s="6">
        <v>1.78</v>
      </c>
      <c r="Q930" s="6">
        <v>2.14</v>
      </c>
      <c r="R930" s="6">
        <v>1.958</v>
      </c>
    </row>
    <row r="931" spans="1:18" ht="33">
      <c r="A931" s="33" t="str">
        <f>'[1]Кальк (единичное)'!A943</f>
        <v>6.5.1.9.</v>
      </c>
      <c r="B931" s="38" t="str">
        <f>'[1]Кальк (единичное)'!B943</f>
        <v>исследование на аэробные и факультативно-анаэробные микроорганизмы в желчи:</v>
      </c>
      <c r="C931" s="47"/>
      <c r="D931" s="33">
        <f>'[1]Кальк (единичное)'!L943</f>
        <v>0</v>
      </c>
      <c r="E931" s="33">
        <f>'[1]Кальк (единичное)'!M943</f>
        <v>0</v>
      </c>
      <c r="F931" s="33">
        <f>'[1]Кальк (последующее)'!L908</f>
        <v>0</v>
      </c>
      <c r="G931" s="40">
        <f>'[1]Кальк (последующее)'!M908</f>
        <v>0</v>
      </c>
      <c r="H931" s="35"/>
      <c r="I931" s="39">
        <f t="shared" si="84"/>
        <v>0</v>
      </c>
      <c r="J931" s="39">
        <f t="shared" si="85"/>
        <v>0</v>
      </c>
      <c r="K931" s="39">
        <f t="shared" si="82"/>
        <v>0</v>
      </c>
      <c r="L931" s="39">
        <f t="shared" si="83"/>
        <v>0</v>
      </c>
      <c r="M931" s="6" t="e">
        <f t="shared" si="86"/>
        <v>#DIV/0!</v>
      </c>
      <c r="N931" s="27">
        <v>0</v>
      </c>
      <c r="O931" s="27" t="e">
        <f t="shared" si="87"/>
        <v>#DIV/0!</v>
      </c>
      <c r="P931" s="6">
        <v>0</v>
      </c>
      <c r="Q931" s="6">
        <v>0</v>
      </c>
      <c r="R931" s="6">
        <v>0</v>
      </c>
    </row>
    <row r="932" spans="1:18" ht="33">
      <c r="A932" s="33" t="str">
        <f>'[1]Кальк (единичное)'!A944</f>
        <v>6.5.1.9.1.</v>
      </c>
      <c r="B932" s="38" t="str">
        <f>'[1]Кальк (единичное)'!B944</f>
        <v xml:space="preserve">культуральное исследование при отсутствии микроорганизмов </v>
      </c>
      <c r="C932" s="47" t="str">
        <f>'[2]Кальк (единичное)'!N819</f>
        <v>исследование</v>
      </c>
      <c r="D932" s="33">
        <f>'[1]Кальк (единичное)'!L944</f>
        <v>2.74</v>
      </c>
      <c r="E932" s="33">
        <f>'[1]Кальк (единичное)'!M944</f>
        <v>3.29</v>
      </c>
      <c r="F932" s="33">
        <f>'[1]Кальк (последующее)'!L909</f>
        <v>2.74</v>
      </c>
      <c r="G932" s="40">
        <f>'[1]Кальк (последующее)'!M909</f>
        <v>3.29</v>
      </c>
      <c r="H932" s="35">
        <v>20</v>
      </c>
      <c r="I932" s="39">
        <f t="shared" si="84"/>
        <v>2.19</v>
      </c>
      <c r="J932" s="39">
        <f t="shared" si="85"/>
        <v>2.63</v>
      </c>
      <c r="K932" s="39">
        <f t="shared" si="82"/>
        <v>2.19</v>
      </c>
      <c r="L932" s="39">
        <f t="shared" si="83"/>
        <v>2.63</v>
      </c>
      <c r="M932" s="6">
        <f t="shared" si="86"/>
        <v>1.1116751269035532</v>
      </c>
      <c r="N932" s="27">
        <v>2.0790000000000002</v>
      </c>
      <c r="O932" s="27">
        <f t="shared" si="87"/>
        <v>1.9700000000000002</v>
      </c>
      <c r="P932" s="6">
        <v>1.97</v>
      </c>
      <c r="Q932" s="6">
        <v>2.36</v>
      </c>
      <c r="R932" s="6">
        <v>2.1669999999999998</v>
      </c>
    </row>
    <row r="933" spans="1:18" ht="33">
      <c r="A933" s="33" t="str">
        <f>'[1]Кальк (единичное)'!A945</f>
        <v>6.5.1.9.2.</v>
      </c>
      <c r="B933" s="38" t="str">
        <f>'[1]Кальк (единичное)'!B945</f>
        <v>при выделении микроорганизмов с изучением морфологических свойств</v>
      </c>
      <c r="C933" s="47" t="str">
        <f>'[2]Кальк (единичное)'!N820</f>
        <v>исследование</v>
      </c>
      <c r="D933" s="33">
        <f>'[1]Кальк (единичное)'!L945</f>
        <v>2.33</v>
      </c>
      <c r="E933" s="33">
        <f>'[1]Кальк (единичное)'!M945</f>
        <v>2.8</v>
      </c>
      <c r="F933" s="33">
        <f>'[1]Кальк (последующее)'!L910</f>
        <v>2.33</v>
      </c>
      <c r="G933" s="40">
        <f>'[1]Кальк (последующее)'!M910</f>
        <v>2.8</v>
      </c>
      <c r="H933" s="35"/>
      <c r="I933" s="39">
        <f t="shared" si="84"/>
        <v>2.33</v>
      </c>
      <c r="J933" s="39">
        <f t="shared" si="85"/>
        <v>2.8</v>
      </c>
      <c r="K933" s="39">
        <f t="shared" si="82"/>
        <v>2.33</v>
      </c>
      <c r="L933" s="39">
        <f t="shared" si="83"/>
        <v>2.8</v>
      </c>
      <c r="M933" s="6">
        <f t="shared" si="86"/>
        <v>1</v>
      </c>
      <c r="N933" s="27">
        <v>1.8919999999999999</v>
      </c>
      <c r="O933" s="27">
        <f t="shared" si="87"/>
        <v>2.33</v>
      </c>
      <c r="P933" s="6">
        <v>2.33</v>
      </c>
      <c r="Q933" s="6">
        <v>2.8</v>
      </c>
      <c r="R933" s="6">
        <v>2.5630000000000002</v>
      </c>
    </row>
    <row r="934" spans="1:18">
      <c r="A934" s="33" t="str">
        <f>'[1]Кальк (единичное)'!A946</f>
        <v>6.5.1.9.3.</v>
      </c>
      <c r="B934" s="38" t="str">
        <f>'[1]Кальк (единичное)'!B946</f>
        <v>исследование с идентификацией до вида:</v>
      </c>
      <c r="C934" s="47" t="str">
        <f>'[2]Кальк (единичное)'!N821</f>
        <v>исследование</v>
      </c>
      <c r="D934" s="33">
        <f>'[1]Кальк (единичное)'!L946</f>
        <v>0</v>
      </c>
      <c r="E934" s="33">
        <f>'[1]Кальк (единичное)'!M946</f>
        <v>0</v>
      </c>
      <c r="F934" s="33">
        <f>'[1]Кальк (последующее)'!L911</f>
        <v>0</v>
      </c>
      <c r="G934" s="40">
        <f>'[1]Кальк (последующее)'!M911</f>
        <v>0</v>
      </c>
      <c r="H934" s="35"/>
      <c r="I934" s="39">
        <f t="shared" si="84"/>
        <v>0</v>
      </c>
      <c r="J934" s="39">
        <f t="shared" si="85"/>
        <v>0</v>
      </c>
      <c r="K934" s="39">
        <f t="shared" si="82"/>
        <v>0</v>
      </c>
      <c r="L934" s="39">
        <f t="shared" si="83"/>
        <v>0</v>
      </c>
      <c r="M934" s="6" t="e">
        <f t="shared" si="86"/>
        <v>#DIV/0!</v>
      </c>
      <c r="N934" s="27">
        <v>0</v>
      </c>
      <c r="O934" s="27" t="e">
        <f t="shared" si="87"/>
        <v>#DIV/0!</v>
      </c>
      <c r="P934" s="6">
        <v>0</v>
      </c>
      <c r="Q934" s="6">
        <v>0</v>
      </c>
      <c r="R934" s="6">
        <v>0</v>
      </c>
    </row>
    <row r="935" spans="1:18">
      <c r="A935" s="33" t="str">
        <f>'[1]Кальк (единичное)'!A947</f>
        <v>6.5.1.9.3.1.</v>
      </c>
      <c r="B935" s="38" t="str">
        <f>'[1]Кальк (единичное)'!B947</f>
        <v>классическим методом</v>
      </c>
      <c r="C935" s="47" t="str">
        <f>'[2]Кальк (единичное)'!N822</f>
        <v>исследование</v>
      </c>
      <c r="D935" s="33">
        <f>'[1]Кальк (единичное)'!L947</f>
        <v>7.83</v>
      </c>
      <c r="E935" s="33">
        <f>'[1]Кальк (единичное)'!M947</f>
        <v>9.4</v>
      </c>
      <c r="F935" s="33">
        <f>'[1]Кальк (последующее)'!L912</f>
        <v>7.83</v>
      </c>
      <c r="G935" s="40">
        <f>'[1]Кальк (последующее)'!M912</f>
        <v>9.4</v>
      </c>
      <c r="H935" s="35">
        <v>28.5</v>
      </c>
      <c r="I935" s="39">
        <f t="shared" si="84"/>
        <v>5.6</v>
      </c>
      <c r="J935" s="39">
        <f t="shared" si="85"/>
        <v>6.72</v>
      </c>
      <c r="K935" s="39">
        <f t="shared" si="82"/>
        <v>5.6</v>
      </c>
      <c r="L935" s="39">
        <f t="shared" si="83"/>
        <v>6.72</v>
      </c>
      <c r="M935" s="6">
        <f t="shared" si="86"/>
        <v>1.1001964636542239</v>
      </c>
      <c r="N935" s="27">
        <v>5.17</v>
      </c>
      <c r="O935" s="27">
        <f t="shared" si="87"/>
        <v>5.09</v>
      </c>
      <c r="P935" s="6">
        <v>5.09</v>
      </c>
      <c r="Q935" s="6">
        <v>6.11</v>
      </c>
      <c r="R935" s="6">
        <v>5.5990000000000002</v>
      </c>
    </row>
    <row r="936" spans="1:18" ht="33">
      <c r="A936" s="33" t="str">
        <f>'[1]Кальк (единичное)'!A948</f>
        <v>6.5.1.9.3.2.</v>
      </c>
      <c r="B936" s="38" t="str">
        <f>'[1]Кальк (единичное)'!B948</f>
        <v>на автоматических микробиологических анализаторах</v>
      </c>
      <c r="C936" s="47" t="str">
        <f>'[2]Кальк (единичное)'!N823</f>
        <v>исследование</v>
      </c>
      <c r="D936" s="33">
        <f>'[1]Кальк (единичное)'!L948</f>
        <v>2.87</v>
      </c>
      <c r="E936" s="33">
        <f>'[1]Кальк (единичное)'!M948</f>
        <v>3.44</v>
      </c>
      <c r="F936" s="33">
        <f>'[1]Кальк (последующее)'!L913</f>
        <v>2.87</v>
      </c>
      <c r="G936" s="40">
        <f>'[1]Кальк (последующее)'!M913</f>
        <v>3.44</v>
      </c>
      <c r="H936" s="35">
        <v>23</v>
      </c>
      <c r="I936" s="39">
        <f t="shared" si="84"/>
        <v>2.21</v>
      </c>
      <c r="J936" s="39">
        <f t="shared" si="85"/>
        <v>2.65</v>
      </c>
      <c r="K936" s="39">
        <f t="shared" si="82"/>
        <v>2.21</v>
      </c>
      <c r="L936" s="39">
        <f t="shared" si="83"/>
        <v>2.65</v>
      </c>
      <c r="M936" s="6">
        <f t="shared" si="86"/>
        <v>1.1510416666666667</v>
      </c>
      <c r="N936" s="27">
        <v>1.8480000000000001</v>
      </c>
      <c r="O936" s="27">
        <f t="shared" si="87"/>
        <v>1.92</v>
      </c>
      <c r="P936" s="6">
        <v>1.92</v>
      </c>
      <c r="Q936" s="6">
        <v>2.2999999999999998</v>
      </c>
      <c r="R936" s="6">
        <v>2.1120000000000001</v>
      </c>
    </row>
    <row r="937" spans="1:18" ht="66">
      <c r="A937" s="33" t="str">
        <f>'[1]Кальк (единичное)'!A949</f>
        <v>6.5.1.10.</v>
      </c>
      <c r="B937" s="38" t="str">
        <f>'[1]Кальк (единичное)'!B949</f>
        <v>исследования на аэробные и факультативно-анаэробные микроорганизмы в отделяемом урогенитального тракта (уретра, половые органы):</v>
      </c>
      <c r="C937" s="47"/>
      <c r="D937" s="33">
        <f>'[1]Кальк (единичное)'!L949</f>
        <v>0</v>
      </c>
      <c r="E937" s="33">
        <f>'[1]Кальк (единичное)'!M949</f>
        <v>0</v>
      </c>
      <c r="F937" s="33">
        <f>'[1]Кальк (последующее)'!L914</f>
        <v>0</v>
      </c>
      <c r="G937" s="40">
        <f>'[1]Кальк (последующее)'!M914</f>
        <v>0</v>
      </c>
      <c r="H937" s="35"/>
      <c r="I937" s="39">
        <f t="shared" si="84"/>
        <v>0</v>
      </c>
      <c r="J937" s="39">
        <f t="shared" si="85"/>
        <v>0</v>
      </c>
      <c r="K937" s="39">
        <f t="shared" si="82"/>
        <v>0</v>
      </c>
      <c r="L937" s="39">
        <f t="shared" si="83"/>
        <v>0</v>
      </c>
      <c r="M937" s="6" t="e">
        <f t="shared" si="86"/>
        <v>#DIV/0!</v>
      </c>
      <c r="N937" s="27">
        <v>0</v>
      </c>
      <c r="O937" s="27" t="e">
        <f t="shared" si="87"/>
        <v>#DIV/0!</v>
      </c>
      <c r="P937" s="6">
        <v>0</v>
      </c>
      <c r="Q937" s="6">
        <v>0</v>
      </c>
      <c r="R937" s="6">
        <v>0</v>
      </c>
    </row>
    <row r="938" spans="1:18" ht="33">
      <c r="A938" s="33" t="str">
        <f>'[1]Кальк (единичное)'!A950</f>
        <v>6.5.1.10.1</v>
      </c>
      <c r="B938" s="38" t="str">
        <f>'[1]Кальк (единичное)'!B950</f>
        <v xml:space="preserve">культуральное исследование при отсутствии микроорганизмов </v>
      </c>
      <c r="C938" s="47" t="str">
        <f>'[2]Кальк (единичное)'!N825</f>
        <v>исследование</v>
      </c>
      <c r="D938" s="33">
        <f>'[1]Кальк (единичное)'!L950</f>
        <v>3.42</v>
      </c>
      <c r="E938" s="33">
        <f>'[1]Кальк (единичное)'!M950</f>
        <v>4.0999999999999996</v>
      </c>
      <c r="F938" s="33">
        <f>'[1]Кальк (последующее)'!L915</f>
        <v>3.42</v>
      </c>
      <c r="G938" s="40">
        <f>'[1]Кальк (последующее)'!M915</f>
        <v>4.0999999999999996</v>
      </c>
      <c r="H938" s="35">
        <v>15.2</v>
      </c>
      <c r="I938" s="39">
        <f t="shared" si="84"/>
        <v>2.9</v>
      </c>
      <c r="J938" s="39">
        <f t="shared" si="85"/>
        <v>3.48</v>
      </c>
      <c r="K938" s="39">
        <f t="shared" si="82"/>
        <v>2.9</v>
      </c>
      <c r="L938" s="39">
        <f t="shared" si="83"/>
        <v>3.48</v>
      </c>
      <c r="M938" s="6">
        <f t="shared" si="86"/>
        <v>1.102661596958175</v>
      </c>
      <c r="N938" s="27">
        <v>2.5960000000000001</v>
      </c>
      <c r="O938" s="27">
        <f t="shared" si="87"/>
        <v>2.63</v>
      </c>
      <c r="P938" s="6">
        <v>2.63</v>
      </c>
      <c r="Q938" s="6">
        <v>3.16</v>
      </c>
      <c r="R938" s="6">
        <v>2.8929999999999998</v>
      </c>
    </row>
    <row r="939" spans="1:18" ht="33">
      <c r="A939" s="33" t="str">
        <f>'[1]Кальк (единичное)'!A951</f>
        <v>6.5.1.10.2.</v>
      </c>
      <c r="B939" s="38" t="str">
        <f>'[1]Кальк (единичное)'!B951</f>
        <v>при выделении микроорганизмов с изучением морфологических свойств:</v>
      </c>
      <c r="C939" s="47"/>
      <c r="D939" s="33">
        <f>'[1]Кальк (единичное)'!L951</f>
        <v>0</v>
      </c>
      <c r="E939" s="33">
        <f>'[1]Кальк (единичное)'!M951</f>
        <v>0</v>
      </c>
      <c r="F939" s="33">
        <f>'[1]Кальк (последующее)'!L916</f>
        <v>0</v>
      </c>
      <c r="G939" s="40">
        <f>'[1]Кальк (последующее)'!M916</f>
        <v>0</v>
      </c>
      <c r="H939" s="35"/>
      <c r="I939" s="39">
        <f t="shared" si="84"/>
        <v>0</v>
      </c>
      <c r="J939" s="39">
        <f t="shared" si="85"/>
        <v>0</v>
      </c>
      <c r="K939" s="39">
        <f t="shared" si="82"/>
        <v>0</v>
      </c>
      <c r="L939" s="39">
        <f t="shared" si="83"/>
        <v>0</v>
      </c>
      <c r="M939" s="6" t="e">
        <f t="shared" si="86"/>
        <v>#DIV/0!</v>
      </c>
      <c r="N939" s="27">
        <v>0</v>
      </c>
      <c r="O939" s="27" t="e">
        <f t="shared" si="87"/>
        <v>#DIV/0!</v>
      </c>
      <c r="P939" s="6">
        <v>0</v>
      </c>
      <c r="Q939" s="6">
        <v>0</v>
      </c>
      <c r="R939" s="6">
        <v>0</v>
      </c>
    </row>
    <row r="940" spans="1:18">
      <c r="A940" s="33" t="str">
        <f>'[1]Кальк (единичное)'!A952</f>
        <v>6.5.1.10.2.1.</v>
      </c>
      <c r="B940" s="38" t="str">
        <f>'[1]Кальк (единичное)'!B952</f>
        <v>1–2 культуры</v>
      </c>
      <c r="C940" s="47" t="str">
        <f>'[2]Кальк (единичное)'!N827</f>
        <v>исследование</v>
      </c>
      <c r="D940" s="33">
        <f>'[1]Кальк (единичное)'!L952</f>
        <v>4.59</v>
      </c>
      <c r="E940" s="33">
        <f>'[1]Кальк (единичное)'!M952</f>
        <v>5.51</v>
      </c>
      <c r="F940" s="33">
        <f>'[1]Кальк (последующее)'!L917</f>
        <v>4.59</v>
      </c>
      <c r="G940" s="40">
        <f>'[1]Кальк (последующее)'!M917</f>
        <v>5.51</v>
      </c>
      <c r="H940" s="35">
        <v>24</v>
      </c>
      <c r="I940" s="39">
        <f t="shared" si="84"/>
        <v>3.49</v>
      </c>
      <c r="J940" s="39">
        <f t="shared" si="85"/>
        <v>4.1900000000000004</v>
      </c>
      <c r="K940" s="39">
        <f t="shared" si="82"/>
        <v>3.49</v>
      </c>
      <c r="L940" s="39">
        <f t="shared" si="83"/>
        <v>4.1900000000000004</v>
      </c>
      <c r="M940" s="6">
        <f t="shared" si="86"/>
        <v>1.1185897435897436</v>
      </c>
      <c r="N940" s="27">
        <v>3.0249999999999999</v>
      </c>
      <c r="O940" s="27">
        <f t="shared" si="87"/>
        <v>3.12</v>
      </c>
      <c r="P940" s="6">
        <v>3.12</v>
      </c>
      <c r="Q940" s="6">
        <v>3.74</v>
      </c>
      <c r="R940" s="6">
        <v>3.4319999999999999</v>
      </c>
    </row>
    <row r="941" spans="1:18">
      <c r="A941" s="33" t="str">
        <f>'[1]Кальк (единичное)'!A953</f>
        <v>6.5.1.10.2.2.</v>
      </c>
      <c r="B941" s="38" t="str">
        <f>'[1]Кальк (единичное)'!B953</f>
        <v>3 и более культуры</v>
      </c>
      <c r="C941" s="47" t="str">
        <f>'[2]Кальк (единичное)'!N828</f>
        <v>исследование</v>
      </c>
      <c r="D941" s="33">
        <f>'[1]Кальк (единичное)'!L953</f>
        <v>5.78</v>
      </c>
      <c r="E941" s="33">
        <f>'[1]Кальк (единичное)'!M953</f>
        <v>6.94</v>
      </c>
      <c r="F941" s="33">
        <f>'[1]Кальк (последующее)'!L918</f>
        <v>5.78</v>
      </c>
      <c r="G941" s="40">
        <f>'[1]Кальк (последующее)'!M918</f>
        <v>6.94</v>
      </c>
      <c r="H941" s="35">
        <v>25</v>
      </c>
      <c r="I941" s="39">
        <f t="shared" si="84"/>
        <v>4.34</v>
      </c>
      <c r="J941" s="39">
        <f t="shared" si="85"/>
        <v>5.21</v>
      </c>
      <c r="K941" s="39">
        <f t="shared" si="82"/>
        <v>4.34</v>
      </c>
      <c r="L941" s="39">
        <f t="shared" si="83"/>
        <v>5.21</v>
      </c>
      <c r="M941" s="6">
        <f t="shared" si="86"/>
        <v>1.1043256997455471</v>
      </c>
      <c r="N941" s="27">
        <v>3.7839999999999998</v>
      </c>
      <c r="O941" s="27">
        <f t="shared" si="87"/>
        <v>3.9299999999999997</v>
      </c>
      <c r="P941" s="6">
        <v>3.93</v>
      </c>
      <c r="Q941" s="6">
        <v>4.72</v>
      </c>
      <c r="R941" s="6">
        <v>4.3230000000000004</v>
      </c>
    </row>
    <row r="942" spans="1:18">
      <c r="A942" s="33" t="str">
        <f>'[1]Кальк (единичное)'!A954</f>
        <v>6.5.1.10.3.</v>
      </c>
      <c r="B942" s="38" t="str">
        <f>'[1]Кальк (единичное)'!B954</f>
        <v>исследование с идентификацией до вида:</v>
      </c>
      <c r="C942" s="47"/>
      <c r="D942" s="33">
        <f>'[1]Кальк (единичное)'!L954</f>
        <v>0</v>
      </c>
      <c r="E942" s="33">
        <f>'[1]Кальк (единичное)'!M954</f>
        <v>0</v>
      </c>
      <c r="F942" s="33">
        <f>'[1]Кальк (последующее)'!L919</f>
        <v>0</v>
      </c>
      <c r="G942" s="40">
        <f>'[1]Кальк (последующее)'!M919</f>
        <v>0</v>
      </c>
      <c r="H942" s="35"/>
      <c r="I942" s="39">
        <f t="shared" si="84"/>
        <v>0</v>
      </c>
      <c r="J942" s="39">
        <f t="shared" si="85"/>
        <v>0</v>
      </c>
      <c r="K942" s="39">
        <f t="shared" si="82"/>
        <v>0</v>
      </c>
      <c r="L942" s="39">
        <f t="shared" si="83"/>
        <v>0</v>
      </c>
      <c r="M942" s="6" t="e">
        <f t="shared" si="86"/>
        <v>#DIV/0!</v>
      </c>
      <c r="N942" s="27">
        <v>0</v>
      </c>
      <c r="O942" s="27" t="e">
        <f t="shared" si="87"/>
        <v>#DIV/0!</v>
      </c>
      <c r="P942" s="6">
        <v>0</v>
      </c>
      <c r="Q942" s="6">
        <v>0</v>
      </c>
      <c r="R942" s="6">
        <v>0</v>
      </c>
    </row>
    <row r="943" spans="1:18">
      <c r="A943" s="33" t="str">
        <f>'[1]Кальк (единичное)'!A955</f>
        <v>6.5.1.10.3.1.</v>
      </c>
      <c r="B943" s="38" t="str">
        <f>'[1]Кальк (единичное)'!B955</f>
        <v>классическим методом</v>
      </c>
      <c r="C943" s="47" t="str">
        <f>'[2]Кальк (единичное)'!N830</f>
        <v>исследование</v>
      </c>
      <c r="D943" s="33">
        <f>'[1]Кальк (единичное)'!L955</f>
        <v>8.17</v>
      </c>
      <c r="E943" s="33">
        <f>'[1]Кальк (единичное)'!M955</f>
        <v>9.8000000000000007</v>
      </c>
      <c r="F943" s="33">
        <f>'[1]Кальк (последующее)'!L920</f>
        <v>8.17</v>
      </c>
      <c r="G943" s="40">
        <f>'[1]Кальк (последующее)'!M920</f>
        <v>9.8000000000000007</v>
      </c>
      <c r="H943" s="35">
        <v>28.4</v>
      </c>
      <c r="I943" s="39">
        <f t="shared" si="84"/>
        <v>5.85</v>
      </c>
      <c r="J943" s="39">
        <f t="shared" si="85"/>
        <v>7.02</v>
      </c>
      <c r="K943" s="39">
        <f t="shared" si="82"/>
        <v>5.85</v>
      </c>
      <c r="L943" s="39">
        <f t="shared" si="83"/>
        <v>7.02</v>
      </c>
      <c r="M943" s="6">
        <f t="shared" si="86"/>
        <v>1.1016949152542372</v>
      </c>
      <c r="N943" s="27">
        <v>5.3019999999999996</v>
      </c>
      <c r="O943" s="27">
        <f t="shared" si="87"/>
        <v>5.31</v>
      </c>
      <c r="P943" s="6">
        <v>5.31</v>
      </c>
      <c r="Q943" s="6">
        <v>6.37</v>
      </c>
      <c r="R943" s="6">
        <v>5.8410000000000002</v>
      </c>
    </row>
    <row r="944" spans="1:18" ht="33">
      <c r="A944" s="33" t="str">
        <f>'[1]Кальк (единичное)'!A956</f>
        <v>6.5.1.10.3.2.</v>
      </c>
      <c r="B944" s="38" t="str">
        <f>'[1]Кальк (единичное)'!B956</f>
        <v>на автоматических микробиологических анализаторах</v>
      </c>
      <c r="C944" s="47" t="str">
        <f>'[2]Кальк (единичное)'!N831</f>
        <v>исследование</v>
      </c>
      <c r="D944" s="33">
        <f>'[1]Кальк (единичное)'!L956</f>
        <v>2.87</v>
      </c>
      <c r="E944" s="33">
        <f>'[1]Кальк (единичное)'!M956</f>
        <v>3.44</v>
      </c>
      <c r="F944" s="33">
        <f>'[1]Кальк (последующее)'!L921</f>
        <v>2.87</v>
      </c>
      <c r="G944" s="40">
        <f>'[1]Кальк (последующее)'!M921</f>
        <v>3.44</v>
      </c>
      <c r="H944" s="35">
        <v>23</v>
      </c>
      <c r="I944" s="39">
        <f t="shared" si="84"/>
        <v>2.21</v>
      </c>
      <c r="J944" s="39">
        <f t="shared" si="85"/>
        <v>2.65</v>
      </c>
      <c r="K944" s="39">
        <f t="shared" si="82"/>
        <v>2.21</v>
      </c>
      <c r="L944" s="39">
        <f t="shared" si="83"/>
        <v>2.65</v>
      </c>
      <c r="M944" s="6">
        <f t="shared" si="86"/>
        <v>1.1510416666666667</v>
      </c>
      <c r="N944" s="27">
        <v>1.8480000000000001</v>
      </c>
      <c r="O944" s="27">
        <f t="shared" si="87"/>
        <v>1.92</v>
      </c>
      <c r="P944" s="6">
        <v>1.92</v>
      </c>
      <c r="Q944" s="6">
        <v>2.2999999999999998</v>
      </c>
      <c r="R944" s="6">
        <v>2.1120000000000001</v>
      </c>
    </row>
    <row r="945" spans="1:18" ht="49.5">
      <c r="A945" s="33" t="str">
        <f>'[1]Кальк (единичное)'!A957</f>
        <v>6.5.1.11.</v>
      </c>
      <c r="B945" s="38" t="str">
        <f>'[1]Кальк (единичное)'!B957</f>
        <v>исследования на аэробные и факультативно-анаэробные микроорганизмы в отделяемом органов чувств (глаз, ухо):</v>
      </c>
      <c r="C945" s="47"/>
      <c r="D945" s="33">
        <f>'[1]Кальк (единичное)'!L957</f>
        <v>0</v>
      </c>
      <c r="E945" s="33">
        <f>'[1]Кальк (единичное)'!M957</f>
        <v>0</v>
      </c>
      <c r="F945" s="33">
        <f>'[1]Кальк (последующее)'!L922</f>
        <v>0</v>
      </c>
      <c r="G945" s="40">
        <f>'[1]Кальк (последующее)'!M922</f>
        <v>0</v>
      </c>
      <c r="H945" s="35"/>
      <c r="I945" s="39">
        <f t="shared" si="84"/>
        <v>0</v>
      </c>
      <c r="J945" s="39">
        <f t="shared" si="85"/>
        <v>0</v>
      </c>
      <c r="K945" s="39">
        <f t="shared" si="82"/>
        <v>0</v>
      </c>
      <c r="L945" s="39">
        <f t="shared" si="83"/>
        <v>0</v>
      </c>
      <c r="M945" s="6" t="e">
        <f t="shared" si="86"/>
        <v>#DIV/0!</v>
      </c>
      <c r="N945" s="27">
        <v>0</v>
      </c>
      <c r="O945" s="27" t="e">
        <f t="shared" si="87"/>
        <v>#DIV/0!</v>
      </c>
      <c r="P945" s="6">
        <v>0</v>
      </c>
      <c r="Q945" s="6">
        <v>0</v>
      </c>
      <c r="R945" s="6">
        <v>0</v>
      </c>
    </row>
    <row r="946" spans="1:18" ht="33">
      <c r="A946" s="33" t="str">
        <f>'[1]Кальк (единичное)'!A958</f>
        <v>6.5.1.11.1.</v>
      </c>
      <c r="B946" s="38" t="str">
        <f>'[1]Кальк (единичное)'!B958</f>
        <v>культуральное исследование при отсутствии микроорганизмов</v>
      </c>
      <c r="C946" s="47" t="str">
        <f>'[2]Кальк (единичное)'!N833</f>
        <v>исследование</v>
      </c>
      <c r="D946" s="33">
        <f>'[1]Кальк (единичное)'!L958</f>
        <v>2.74</v>
      </c>
      <c r="E946" s="33">
        <f>'[1]Кальк (единичное)'!M958</f>
        <v>3.29</v>
      </c>
      <c r="F946" s="33">
        <f>'[1]Кальк (последующее)'!L923</f>
        <v>2.74</v>
      </c>
      <c r="G946" s="40">
        <f>'[1]Кальк (последующее)'!M923</f>
        <v>3.29</v>
      </c>
      <c r="H946" s="35">
        <v>17</v>
      </c>
      <c r="I946" s="39">
        <f t="shared" si="84"/>
        <v>2.27</v>
      </c>
      <c r="J946" s="39">
        <f t="shared" si="85"/>
        <v>2.72</v>
      </c>
      <c r="K946" s="39">
        <f t="shared" si="82"/>
        <v>2.27</v>
      </c>
      <c r="L946" s="39">
        <f t="shared" si="83"/>
        <v>2.72</v>
      </c>
      <c r="M946" s="6">
        <f t="shared" si="86"/>
        <v>1.1019417475728155</v>
      </c>
      <c r="N946" s="27">
        <v>2.0790000000000002</v>
      </c>
      <c r="O946" s="27">
        <f t="shared" si="87"/>
        <v>2.06</v>
      </c>
      <c r="P946" s="6">
        <v>2.06</v>
      </c>
      <c r="Q946" s="6">
        <v>2.4700000000000002</v>
      </c>
      <c r="R946" s="6">
        <v>2.266</v>
      </c>
    </row>
    <row r="947" spans="1:18" ht="33">
      <c r="A947" s="33" t="str">
        <f>'[1]Кальк (единичное)'!A959</f>
        <v>6.5.1.11.2.</v>
      </c>
      <c r="B947" s="38" t="str">
        <f>'[1]Кальк (единичное)'!B959</f>
        <v>при выделении микроорганизмов с изучением морфологических свойств</v>
      </c>
      <c r="C947" s="47" t="str">
        <f>'[2]Кальк (единичное)'!N834</f>
        <v>исследование</v>
      </c>
      <c r="D947" s="33">
        <f>'[1]Кальк (единичное)'!L959</f>
        <v>4.59</v>
      </c>
      <c r="E947" s="33">
        <f>'[1]Кальк (единичное)'!M959</f>
        <v>5.51</v>
      </c>
      <c r="F947" s="33">
        <f>'[1]Кальк (последующее)'!L924</f>
        <v>4.59</v>
      </c>
      <c r="G947" s="40">
        <f>'[1]Кальк (последующее)'!M924</f>
        <v>5.51</v>
      </c>
      <c r="H947" s="35">
        <v>25</v>
      </c>
      <c r="I947" s="39">
        <f t="shared" si="84"/>
        <v>3.44</v>
      </c>
      <c r="J947" s="39">
        <f t="shared" si="85"/>
        <v>4.13</v>
      </c>
      <c r="K947" s="39">
        <f t="shared" si="82"/>
        <v>3.44</v>
      </c>
      <c r="L947" s="39">
        <f t="shared" si="83"/>
        <v>4.13</v>
      </c>
      <c r="M947" s="6">
        <f t="shared" si="86"/>
        <v>1.1025641025641024</v>
      </c>
      <c r="N947" s="27">
        <v>3.0249999999999999</v>
      </c>
      <c r="O947" s="27">
        <f t="shared" si="87"/>
        <v>3.1200000000000006</v>
      </c>
      <c r="P947" s="6">
        <v>3.12</v>
      </c>
      <c r="Q947" s="6">
        <v>3.74</v>
      </c>
      <c r="R947" s="6">
        <v>3.4319999999999999</v>
      </c>
    </row>
    <row r="948" spans="1:18">
      <c r="A948" s="33" t="str">
        <f>'[1]Кальк (единичное)'!A960</f>
        <v>6.5.1.11.3</v>
      </c>
      <c r="B948" s="38" t="str">
        <f>'[1]Кальк (единичное)'!B960</f>
        <v>исследование с идентификацией до вида:</v>
      </c>
      <c r="C948" s="47" t="str">
        <f>'[2]Кальк (единичное)'!N835</f>
        <v>исследование</v>
      </c>
      <c r="D948" s="33">
        <f>'[1]Кальк (единичное)'!L960</f>
        <v>0</v>
      </c>
      <c r="E948" s="33">
        <f>'[1]Кальк (единичное)'!M960</f>
        <v>0</v>
      </c>
      <c r="F948" s="33">
        <f>'[1]Кальк (последующее)'!L925</f>
        <v>0</v>
      </c>
      <c r="G948" s="40">
        <f>'[1]Кальк (последующее)'!M925</f>
        <v>0</v>
      </c>
      <c r="H948" s="35"/>
      <c r="I948" s="39">
        <f t="shared" si="84"/>
        <v>0</v>
      </c>
      <c r="J948" s="39">
        <f t="shared" si="85"/>
        <v>0</v>
      </c>
      <c r="K948" s="39">
        <f t="shared" si="82"/>
        <v>0</v>
      </c>
      <c r="L948" s="39">
        <f t="shared" si="83"/>
        <v>0</v>
      </c>
      <c r="M948" s="6" t="e">
        <f t="shared" si="86"/>
        <v>#DIV/0!</v>
      </c>
      <c r="N948" s="27">
        <v>0</v>
      </c>
      <c r="O948" s="27" t="e">
        <f t="shared" si="87"/>
        <v>#DIV/0!</v>
      </c>
      <c r="P948" s="6">
        <v>0</v>
      </c>
      <c r="Q948" s="6">
        <v>0</v>
      </c>
      <c r="R948" s="6">
        <v>0</v>
      </c>
    </row>
    <row r="949" spans="1:18">
      <c r="A949" s="33" t="str">
        <f>'[1]Кальк (единичное)'!A961</f>
        <v>6.5.1.11.3.1.</v>
      </c>
      <c r="B949" s="38" t="str">
        <f>'[1]Кальк (единичное)'!B961</f>
        <v>классическим методом</v>
      </c>
      <c r="C949" s="47" t="str">
        <f>'[2]Кальк (единичное)'!N836</f>
        <v>исследование</v>
      </c>
      <c r="D949" s="33">
        <f>'[1]Кальк (единичное)'!L961</f>
        <v>7.49</v>
      </c>
      <c r="E949" s="33">
        <f>'[1]Кальк (единичное)'!M961</f>
        <v>8.99</v>
      </c>
      <c r="F949" s="33">
        <f>'[1]Кальк (последующее)'!L926</f>
        <v>7.49</v>
      </c>
      <c r="G949" s="40">
        <f>'[1]Кальк (последующее)'!M926</f>
        <v>8.99</v>
      </c>
      <c r="H949" s="35">
        <v>27.3</v>
      </c>
      <c r="I949" s="39">
        <f t="shared" si="84"/>
        <v>5.45</v>
      </c>
      <c r="J949" s="39">
        <f t="shared" si="85"/>
        <v>6.54</v>
      </c>
      <c r="K949" s="39">
        <f t="shared" si="82"/>
        <v>5.45</v>
      </c>
      <c r="L949" s="39">
        <f t="shared" si="83"/>
        <v>6.54</v>
      </c>
      <c r="M949" s="6">
        <f t="shared" si="86"/>
        <v>1.1032388663967612</v>
      </c>
      <c r="N949" s="27">
        <v>4.8949999999999996</v>
      </c>
      <c r="O949" s="27">
        <f t="shared" si="87"/>
        <v>4.9400000000000004</v>
      </c>
      <c r="P949" s="6">
        <v>4.9400000000000004</v>
      </c>
      <c r="Q949" s="6">
        <v>5.93</v>
      </c>
      <c r="R949" s="6">
        <v>5.4340000000000002</v>
      </c>
    </row>
    <row r="950" spans="1:18" ht="33">
      <c r="A950" s="33" t="str">
        <f>'[1]Кальк (единичное)'!A962</f>
        <v>6.5.1.11.3.2.</v>
      </c>
      <c r="B950" s="38" t="str">
        <f>'[1]Кальк (единичное)'!B962</f>
        <v>на автоматических микробиологических анализаторах</v>
      </c>
      <c r="C950" s="47" t="str">
        <f>'[2]Кальк (единичное)'!N837</f>
        <v>исследование</v>
      </c>
      <c r="D950" s="33">
        <f>'[1]Кальк (единичное)'!L962</f>
        <v>2.87</v>
      </c>
      <c r="E950" s="33">
        <f>'[1]Кальк (единичное)'!M962</f>
        <v>3.44</v>
      </c>
      <c r="F950" s="33">
        <f>'[1]Кальк (последующее)'!L927</f>
        <v>2.87</v>
      </c>
      <c r="G950" s="40">
        <f>'[1]Кальк (последующее)'!M927</f>
        <v>3.44</v>
      </c>
      <c r="H950" s="35">
        <v>14</v>
      </c>
      <c r="I950" s="39">
        <f t="shared" si="84"/>
        <v>2.4700000000000002</v>
      </c>
      <c r="J950" s="39">
        <f t="shared" si="85"/>
        <v>2.96</v>
      </c>
      <c r="K950" s="39">
        <f t="shared" si="82"/>
        <v>2.4700000000000002</v>
      </c>
      <c r="L950" s="39">
        <f t="shared" si="83"/>
        <v>2.96</v>
      </c>
      <c r="M950" s="6">
        <f t="shared" si="86"/>
        <v>1.1488372093023258</v>
      </c>
      <c r="N950" s="27">
        <v>1.8480000000000001</v>
      </c>
      <c r="O950" s="27">
        <f t="shared" si="87"/>
        <v>2.15</v>
      </c>
      <c r="P950" s="6">
        <v>2.15</v>
      </c>
      <c r="Q950" s="6">
        <v>2.58</v>
      </c>
      <c r="R950" s="6">
        <v>2.3650000000000002</v>
      </c>
    </row>
    <row r="951" spans="1:18" ht="49.5">
      <c r="A951" s="33" t="str">
        <f>'[1]Кальк (единичное)'!A963</f>
        <v>6.5.1.12.</v>
      </c>
      <c r="B951" s="38" t="str">
        <f>'[1]Кальк (единичное)'!B963</f>
        <v>исследования на аэробные и факультативно-анаэробные микроорганизмы в отделяемом носоглотки, носа, зева:</v>
      </c>
      <c r="C951" s="47"/>
      <c r="D951" s="33">
        <f>'[1]Кальк (единичное)'!L963</f>
        <v>0</v>
      </c>
      <c r="E951" s="33">
        <f>'[1]Кальк (единичное)'!M963</f>
        <v>0</v>
      </c>
      <c r="F951" s="33">
        <f>'[1]Кальк (последующее)'!L928</f>
        <v>0</v>
      </c>
      <c r="G951" s="40">
        <f>'[1]Кальк (последующее)'!M928</f>
        <v>0</v>
      </c>
      <c r="H951" s="35"/>
      <c r="I951" s="39">
        <f t="shared" si="84"/>
        <v>0</v>
      </c>
      <c r="J951" s="39">
        <f t="shared" si="85"/>
        <v>0</v>
      </c>
      <c r="K951" s="39">
        <f t="shared" si="82"/>
        <v>0</v>
      </c>
      <c r="L951" s="39">
        <f t="shared" si="83"/>
        <v>0</v>
      </c>
      <c r="M951" s="6" t="e">
        <f t="shared" si="86"/>
        <v>#DIV/0!</v>
      </c>
      <c r="N951" s="27">
        <v>0</v>
      </c>
      <c r="O951" s="27" t="e">
        <f t="shared" si="87"/>
        <v>#DIV/0!</v>
      </c>
      <c r="P951" s="6">
        <v>0</v>
      </c>
      <c r="Q951" s="6">
        <v>0</v>
      </c>
      <c r="R951" s="6">
        <v>0</v>
      </c>
    </row>
    <row r="952" spans="1:18" ht="33">
      <c r="A952" s="33" t="str">
        <f>'[1]Кальк (единичное)'!A964</f>
        <v>6.5.1.12.1.</v>
      </c>
      <c r="B952" s="38" t="str">
        <f>'[1]Кальк (единичное)'!B964</f>
        <v>культуральное исследование при отсутствии микроорганизмов</v>
      </c>
      <c r="C952" s="47" t="str">
        <f>'[2]Кальк (единичное)'!N839</f>
        <v>исследование</v>
      </c>
      <c r="D952" s="33">
        <f>'[1]Кальк (единичное)'!L964</f>
        <v>1.69</v>
      </c>
      <c r="E952" s="33">
        <f>'[1]Кальк (единичное)'!M964</f>
        <v>2.0299999999999998</v>
      </c>
      <c r="F952" s="33">
        <f>'[1]Кальк (последующее)'!L929</f>
        <v>1.69</v>
      </c>
      <c r="G952" s="40">
        <f>'[1]Кальк (последующее)'!M929</f>
        <v>2.0299999999999998</v>
      </c>
      <c r="H952" s="35"/>
      <c r="I952" s="39">
        <f t="shared" si="84"/>
        <v>1.69</v>
      </c>
      <c r="J952" s="39">
        <f t="shared" si="85"/>
        <v>2.0299999999999998</v>
      </c>
      <c r="K952" s="39">
        <f t="shared" ref="K952:K1015" si="88">ROUND(F952-(F952*H952/100),2)</f>
        <v>1.69</v>
      </c>
      <c r="L952" s="39">
        <f t="shared" ref="L952:L1015" si="89">ROUND(K952*20/100+K952,2)</f>
        <v>2.0299999999999998</v>
      </c>
      <c r="M952" s="6">
        <f t="shared" si="86"/>
        <v>1</v>
      </c>
      <c r="N952" s="27">
        <v>1.375</v>
      </c>
      <c r="O952" s="27">
        <f t="shared" si="87"/>
        <v>1.69</v>
      </c>
      <c r="P952" s="6">
        <v>1.69</v>
      </c>
      <c r="Q952" s="6">
        <v>2.0299999999999998</v>
      </c>
      <c r="R952" s="6">
        <v>1.859</v>
      </c>
    </row>
    <row r="953" spans="1:18" ht="33">
      <c r="A953" s="33" t="str">
        <f>'[1]Кальк (единичное)'!A965</f>
        <v>6.5.1.12.2.</v>
      </c>
      <c r="B953" s="38" t="str">
        <f>'[1]Кальк (единичное)'!B965</f>
        <v>при выделении микроорганизмов с изучением морфологических свойств:</v>
      </c>
      <c r="C953" s="47"/>
      <c r="D953" s="33">
        <f>'[1]Кальк (единичное)'!L965</f>
        <v>0</v>
      </c>
      <c r="E953" s="33">
        <f>'[1]Кальк (единичное)'!M965</f>
        <v>0</v>
      </c>
      <c r="F953" s="33">
        <f>'[1]Кальк (последующее)'!L930</f>
        <v>0</v>
      </c>
      <c r="G953" s="40">
        <f>'[1]Кальк (последующее)'!M930</f>
        <v>0</v>
      </c>
      <c r="H953" s="35"/>
      <c r="I953" s="39">
        <f t="shared" si="84"/>
        <v>0</v>
      </c>
      <c r="J953" s="39">
        <f t="shared" si="85"/>
        <v>0</v>
      </c>
      <c r="K953" s="39">
        <f t="shared" si="88"/>
        <v>0</v>
      </c>
      <c r="L953" s="39">
        <f t="shared" si="89"/>
        <v>0</v>
      </c>
      <c r="M953" s="6" t="e">
        <f t="shared" si="86"/>
        <v>#DIV/0!</v>
      </c>
      <c r="N953" s="27">
        <v>0</v>
      </c>
      <c r="O953" s="27" t="e">
        <f t="shared" si="87"/>
        <v>#DIV/0!</v>
      </c>
      <c r="P953" s="6">
        <v>0</v>
      </c>
      <c r="Q953" s="6">
        <v>0</v>
      </c>
      <c r="R953" s="6">
        <v>0</v>
      </c>
    </row>
    <row r="954" spans="1:18">
      <c r="A954" s="33" t="str">
        <f>'[1]Кальк (единичное)'!A966</f>
        <v>6.5.1.12.2.1.</v>
      </c>
      <c r="B954" s="38" t="str">
        <f>'[1]Кальк (единичное)'!B966</f>
        <v>1–2 культуры</v>
      </c>
      <c r="C954" s="47" t="str">
        <f>'[2]Кальк (единичное)'!N841</f>
        <v>исследование</v>
      </c>
      <c r="D954" s="33">
        <f>'[1]Кальк (единичное)'!L966</f>
        <v>4.59</v>
      </c>
      <c r="E954" s="33">
        <f>'[1]Кальк (единичное)'!M966</f>
        <v>5.51</v>
      </c>
      <c r="F954" s="33">
        <f>'[1]Кальк (последующее)'!L931</f>
        <v>4.59</v>
      </c>
      <c r="G954" s="40">
        <f>'[1]Кальк (последующее)'!M931</f>
        <v>5.51</v>
      </c>
      <c r="H954" s="35">
        <v>27.6</v>
      </c>
      <c r="I954" s="39">
        <f t="shared" si="84"/>
        <v>3.32</v>
      </c>
      <c r="J954" s="39">
        <f t="shared" si="85"/>
        <v>3.98</v>
      </c>
      <c r="K954" s="39">
        <f t="shared" si="88"/>
        <v>3.32</v>
      </c>
      <c r="L954" s="39">
        <f t="shared" si="89"/>
        <v>3.98</v>
      </c>
      <c r="M954" s="6">
        <f t="shared" si="86"/>
        <v>1.0957095709570956</v>
      </c>
      <c r="N954" s="27">
        <v>3.0249999999999999</v>
      </c>
      <c r="O954" s="27">
        <f t="shared" si="87"/>
        <v>3.0300000000000002</v>
      </c>
      <c r="P954" s="6">
        <v>3.03</v>
      </c>
      <c r="Q954" s="6">
        <v>3.64</v>
      </c>
      <c r="R954" s="6">
        <v>3.3330000000000002</v>
      </c>
    </row>
    <row r="955" spans="1:18">
      <c r="A955" s="33" t="str">
        <f>'[1]Кальк (единичное)'!A967</f>
        <v>6.5.1.12.2.2.</v>
      </c>
      <c r="B955" s="38" t="str">
        <f>'[1]Кальк (единичное)'!B967</f>
        <v>3 и более культуры</v>
      </c>
      <c r="C955" s="47" t="str">
        <f>'[2]Кальк (единичное)'!N842</f>
        <v>исследование</v>
      </c>
      <c r="D955" s="33">
        <f>'[1]Кальк (единичное)'!L967</f>
        <v>5.91</v>
      </c>
      <c r="E955" s="33">
        <f>'[1]Кальк (единичное)'!M967</f>
        <v>7.09</v>
      </c>
      <c r="F955" s="33">
        <f>'[1]Кальк (последующее)'!L932</f>
        <v>5.91</v>
      </c>
      <c r="G955" s="40">
        <f>'[1]Кальк (последующее)'!M932</f>
        <v>7.09</v>
      </c>
      <c r="H955" s="35">
        <v>28.3</v>
      </c>
      <c r="I955" s="39">
        <f t="shared" si="84"/>
        <v>4.24</v>
      </c>
      <c r="J955" s="39">
        <f t="shared" si="85"/>
        <v>5.09</v>
      </c>
      <c r="K955" s="39">
        <f t="shared" si="88"/>
        <v>4.24</v>
      </c>
      <c r="L955" s="39">
        <f t="shared" si="89"/>
        <v>5.09</v>
      </c>
      <c r="M955" s="6">
        <f t="shared" si="86"/>
        <v>1.1041666666666667</v>
      </c>
      <c r="N955" s="27">
        <v>3.839</v>
      </c>
      <c r="O955" s="27">
        <f t="shared" si="87"/>
        <v>3.84</v>
      </c>
      <c r="P955" s="6">
        <v>3.84</v>
      </c>
      <c r="Q955" s="6">
        <v>4.6100000000000003</v>
      </c>
      <c r="R955" s="6">
        <v>4.2240000000000002</v>
      </c>
    </row>
    <row r="956" spans="1:18">
      <c r="A956" s="33" t="str">
        <f>'[1]Кальк (единичное)'!A968</f>
        <v>6.5.1.12.3.</v>
      </c>
      <c r="B956" s="38" t="str">
        <f>'[1]Кальк (единичное)'!B968</f>
        <v>исследование с идентификацией до вида:</v>
      </c>
      <c r="C956" s="47" t="str">
        <f>'[2]Кальк (единичное)'!N843</f>
        <v>исследование</v>
      </c>
      <c r="D956" s="33">
        <f>'[1]Кальк (единичное)'!L968</f>
        <v>0</v>
      </c>
      <c r="E956" s="33">
        <f>'[1]Кальк (единичное)'!M968</f>
        <v>0</v>
      </c>
      <c r="F956" s="33">
        <f>'[1]Кальк (последующее)'!L933</f>
        <v>0</v>
      </c>
      <c r="G956" s="40">
        <f>'[1]Кальк (последующее)'!M933</f>
        <v>0</v>
      </c>
      <c r="H956" s="35"/>
      <c r="I956" s="39">
        <f t="shared" si="84"/>
        <v>0</v>
      </c>
      <c r="J956" s="39">
        <f t="shared" si="85"/>
        <v>0</v>
      </c>
      <c r="K956" s="39">
        <f t="shared" si="88"/>
        <v>0</v>
      </c>
      <c r="L956" s="39">
        <f t="shared" si="89"/>
        <v>0</v>
      </c>
      <c r="M956" s="6" t="e">
        <f t="shared" si="86"/>
        <v>#DIV/0!</v>
      </c>
      <c r="N956" s="27">
        <v>0</v>
      </c>
      <c r="O956" s="27" t="e">
        <f t="shared" si="87"/>
        <v>#DIV/0!</v>
      </c>
      <c r="P956" s="6">
        <v>0</v>
      </c>
      <c r="Q956" s="6">
        <v>0</v>
      </c>
      <c r="R956" s="6">
        <v>0</v>
      </c>
    </row>
    <row r="957" spans="1:18">
      <c r="A957" s="33" t="str">
        <f>'[1]Кальк (единичное)'!A969</f>
        <v>6.5.1.12.3.1.</v>
      </c>
      <c r="B957" s="38" t="str">
        <f>'[1]Кальк (единичное)'!B969</f>
        <v>классическим методом</v>
      </c>
      <c r="C957" s="47" t="str">
        <f>'[2]Кальк (единичное)'!N844</f>
        <v>исследование</v>
      </c>
      <c r="D957" s="33">
        <f>'[1]Кальк (единичное)'!L969</f>
        <v>6.81</v>
      </c>
      <c r="E957" s="33">
        <f>'[1]Кальк (единичное)'!M969</f>
        <v>8.17</v>
      </c>
      <c r="F957" s="33">
        <f>'[1]Кальк (последующее)'!L934</f>
        <v>6.81</v>
      </c>
      <c r="G957" s="40">
        <f>'[1]Кальк (последующее)'!M934</f>
        <v>8.17</v>
      </c>
      <c r="H957" s="35">
        <v>28.5</v>
      </c>
      <c r="I957" s="39">
        <f t="shared" si="84"/>
        <v>4.87</v>
      </c>
      <c r="J957" s="39">
        <f t="shared" si="85"/>
        <v>5.84</v>
      </c>
      <c r="K957" s="39">
        <f t="shared" si="88"/>
        <v>4.87</v>
      </c>
      <c r="L957" s="39">
        <f t="shared" si="89"/>
        <v>5.84</v>
      </c>
      <c r="M957" s="6">
        <f t="shared" si="86"/>
        <v>1.0993227990970655</v>
      </c>
      <c r="N957" s="27">
        <v>4.532</v>
      </c>
      <c r="O957" s="27">
        <f t="shared" si="87"/>
        <v>4.43</v>
      </c>
      <c r="P957" s="6">
        <v>4.43</v>
      </c>
      <c r="Q957" s="6">
        <v>5.32</v>
      </c>
      <c r="R957" s="6">
        <v>4.8730000000000002</v>
      </c>
    </row>
    <row r="958" spans="1:18" ht="33">
      <c r="A958" s="33" t="str">
        <f>'[1]Кальк (единичное)'!A970</f>
        <v>6.5.1.12.3.2</v>
      </c>
      <c r="B958" s="38" t="str">
        <f>'[1]Кальк (единичное)'!B970</f>
        <v>на автоматических микробиологических анализаторах</v>
      </c>
      <c r="C958" s="47" t="str">
        <f>'[2]Кальк (единичное)'!N845</f>
        <v>исследование</v>
      </c>
      <c r="D958" s="33">
        <f>'[1]Кальк (единичное)'!L970</f>
        <v>2.87</v>
      </c>
      <c r="E958" s="33">
        <f>'[1]Кальк (единичное)'!M970</f>
        <v>3.44</v>
      </c>
      <c r="F958" s="33">
        <f>'[1]Кальк (последующее)'!L935</f>
        <v>2.87</v>
      </c>
      <c r="G958" s="40">
        <f>'[1]Кальк (последующее)'!M935</f>
        <v>3.44</v>
      </c>
      <c r="H958" s="35">
        <v>27</v>
      </c>
      <c r="I958" s="39">
        <f t="shared" si="84"/>
        <v>2.1</v>
      </c>
      <c r="J958" s="39">
        <f t="shared" si="85"/>
        <v>2.52</v>
      </c>
      <c r="K958" s="39">
        <f t="shared" si="88"/>
        <v>2.1</v>
      </c>
      <c r="L958" s="39">
        <f t="shared" si="89"/>
        <v>2.52</v>
      </c>
      <c r="M958" s="6">
        <f t="shared" si="86"/>
        <v>1.1229946524064172</v>
      </c>
      <c r="N958" s="27">
        <v>1.8480000000000001</v>
      </c>
      <c r="O958" s="27">
        <f t="shared" si="87"/>
        <v>1.87</v>
      </c>
      <c r="P958" s="6">
        <v>1.87</v>
      </c>
      <c r="Q958" s="6">
        <v>2.2400000000000002</v>
      </c>
      <c r="R958" s="6">
        <v>2.0569999999999999</v>
      </c>
    </row>
    <row r="959" spans="1:18" ht="49.5">
      <c r="A959" s="33" t="str">
        <f>'[1]Кальк (единичное)'!A971</f>
        <v>6.5.1.13.</v>
      </c>
      <c r="B959" s="38" t="str">
        <f>'[1]Кальк (единичное)'!B971</f>
        <v>культуральное исследование на уреа-, микоплазмы в отделяемом мочеполовых органов, моче, мокроте:</v>
      </c>
      <c r="C959" s="47"/>
      <c r="D959" s="33">
        <f>'[1]Кальк (единичное)'!L971</f>
        <v>0</v>
      </c>
      <c r="E959" s="33">
        <f>'[1]Кальк (единичное)'!M971</f>
        <v>0</v>
      </c>
      <c r="F959" s="33">
        <f>'[1]Кальк (последующее)'!L936</f>
        <v>0</v>
      </c>
      <c r="G959" s="40">
        <f>'[1]Кальк (последующее)'!M936</f>
        <v>0</v>
      </c>
      <c r="H959" s="35"/>
      <c r="I959" s="39">
        <f t="shared" si="84"/>
        <v>0</v>
      </c>
      <c r="J959" s="39">
        <f t="shared" si="85"/>
        <v>0</v>
      </c>
      <c r="K959" s="39">
        <f t="shared" si="88"/>
        <v>0</v>
      </c>
      <c r="L959" s="39">
        <f t="shared" si="89"/>
        <v>0</v>
      </c>
      <c r="M959" s="6" t="e">
        <f t="shared" si="86"/>
        <v>#DIV/0!</v>
      </c>
      <c r="N959" s="27">
        <v>0</v>
      </c>
      <c r="O959" s="27" t="e">
        <f t="shared" si="87"/>
        <v>#DIV/0!</v>
      </c>
      <c r="P959" s="6">
        <v>0</v>
      </c>
      <c r="Q959" s="6">
        <v>0</v>
      </c>
      <c r="R959" s="6">
        <v>0</v>
      </c>
    </row>
    <row r="960" spans="1:18">
      <c r="A960" s="33" t="str">
        <f>'[1]Кальк (единичное)'!A972</f>
        <v>6.5.1.13.1.</v>
      </c>
      <c r="B960" s="38" t="str">
        <f>'[1]Кальк (единичное)'!B972</f>
        <v xml:space="preserve">при отсутствии микроорганизмов </v>
      </c>
      <c r="C960" s="47" t="str">
        <f>'[2]Кальк (единичное)'!N847</f>
        <v>исследование</v>
      </c>
      <c r="D960" s="33">
        <f>'[1]Кальк (единичное)'!L972</f>
        <v>2.35</v>
      </c>
      <c r="E960" s="33">
        <f>'[1]Кальк (единичное)'!M972</f>
        <v>2.82</v>
      </c>
      <c r="F960" s="33">
        <f>'[1]Кальк (последующее)'!L937</f>
        <v>2.35</v>
      </c>
      <c r="G960" s="40">
        <f>'[1]Кальк (последующее)'!M937</f>
        <v>2.82</v>
      </c>
      <c r="H960" s="35">
        <v>27</v>
      </c>
      <c r="I960" s="39">
        <f t="shared" si="84"/>
        <v>1.72</v>
      </c>
      <c r="J960" s="39">
        <f t="shared" si="85"/>
        <v>2.06</v>
      </c>
      <c r="K960" s="39">
        <f t="shared" si="88"/>
        <v>1.72</v>
      </c>
      <c r="L960" s="39">
        <f t="shared" si="89"/>
        <v>2.06</v>
      </c>
      <c r="M960" s="6">
        <f t="shared" si="86"/>
        <v>1.1241830065359477</v>
      </c>
      <c r="N960" s="27">
        <v>1.54</v>
      </c>
      <c r="O960" s="27">
        <f t="shared" si="87"/>
        <v>1.53</v>
      </c>
      <c r="P960" s="6">
        <v>1.53</v>
      </c>
      <c r="Q960" s="6">
        <v>1.84</v>
      </c>
      <c r="R960" s="6">
        <v>1.6830000000000001</v>
      </c>
    </row>
    <row r="961" spans="1:18" ht="33">
      <c r="A961" s="33" t="str">
        <f>'[1]Кальк (единичное)'!A973</f>
        <v>6.5.1.13.2.</v>
      </c>
      <c r="B961" s="38" t="str">
        <f>'[1]Кальк (единичное)'!B973</f>
        <v>при выделении микроорганизмов с изучением морфологических свойств</v>
      </c>
      <c r="C961" s="47" t="str">
        <f>'[2]Кальк (единичное)'!N848</f>
        <v>исследование</v>
      </c>
      <c r="D961" s="33">
        <f>'[1]Кальк (единичное)'!L973</f>
        <v>1.6</v>
      </c>
      <c r="E961" s="33">
        <f>'[1]Кальк (единичное)'!M973</f>
        <v>1.92</v>
      </c>
      <c r="F961" s="33">
        <f>'[1]Кальк (последующее)'!L938</f>
        <v>1.6</v>
      </c>
      <c r="G961" s="40">
        <f>'[1]Кальк (последующее)'!M938</f>
        <v>1.92</v>
      </c>
      <c r="H961" s="35"/>
      <c r="I961" s="39">
        <f t="shared" si="84"/>
        <v>1.6</v>
      </c>
      <c r="J961" s="39">
        <f t="shared" si="85"/>
        <v>1.92</v>
      </c>
      <c r="K961" s="39">
        <f t="shared" si="88"/>
        <v>1.6</v>
      </c>
      <c r="L961" s="39">
        <f t="shared" si="89"/>
        <v>1.92</v>
      </c>
      <c r="M961" s="6">
        <f t="shared" si="86"/>
        <v>1</v>
      </c>
      <c r="N961" s="27">
        <v>1.32</v>
      </c>
      <c r="O961" s="27">
        <f t="shared" si="87"/>
        <v>1.6</v>
      </c>
      <c r="P961" s="6">
        <v>1.6</v>
      </c>
      <c r="Q961" s="6">
        <v>1.92</v>
      </c>
      <c r="R961" s="6">
        <v>1.76</v>
      </c>
    </row>
    <row r="962" spans="1:18">
      <c r="A962" s="33" t="str">
        <f>'[1]Кальк (единичное)'!A974</f>
        <v>6.5.1.15</v>
      </c>
      <c r="B962" s="38" t="str">
        <f>'[1]Кальк (единичное)'!B974</f>
        <v xml:space="preserve">исследование грудного молока </v>
      </c>
      <c r="C962" s="47" t="str">
        <f>'[2]Кальк (единичное)'!N849</f>
        <v>исследование</v>
      </c>
      <c r="D962" s="33">
        <f>'[1]Кальк (единичное)'!L974</f>
        <v>4.74</v>
      </c>
      <c r="E962" s="33">
        <f>'[1]Кальк (единичное)'!M974</f>
        <v>5.69</v>
      </c>
      <c r="F962" s="33">
        <f>'[1]Кальк (последующее)'!L939</f>
        <v>4.74</v>
      </c>
      <c r="G962" s="40">
        <f>'[1]Кальк (последующее)'!M939</f>
        <v>5.69</v>
      </c>
      <c r="H962" s="35">
        <v>22.7</v>
      </c>
      <c r="I962" s="39">
        <f t="shared" si="84"/>
        <v>3.66</v>
      </c>
      <c r="J962" s="39">
        <f t="shared" si="85"/>
        <v>4.3899999999999997</v>
      </c>
      <c r="K962" s="39">
        <f t="shared" si="88"/>
        <v>3.66</v>
      </c>
      <c r="L962" s="39">
        <f t="shared" si="89"/>
        <v>4.3899999999999997</v>
      </c>
      <c r="M962" s="6">
        <f t="shared" si="86"/>
        <v>1.102409638554217</v>
      </c>
      <c r="N962" s="27">
        <v>3.52</v>
      </c>
      <c r="O962" s="27">
        <f t="shared" si="87"/>
        <v>3.32</v>
      </c>
      <c r="P962" s="6">
        <v>3.32</v>
      </c>
      <c r="Q962" s="6">
        <v>3.98</v>
      </c>
      <c r="R962" s="6">
        <v>3.6520000000000001</v>
      </c>
    </row>
    <row r="963" spans="1:18" ht="33">
      <c r="A963" s="33" t="str">
        <f>'[1]Кальк (единичное)'!A975</f>
        <v>6.5.1.16.</v>
      </c>
      <c r="B963" s="38" t="str">
        <f>'[1]Кальк (единичное)'!B975</f>
        <v xml:space="preserve">исследование микробиоценоза кишечника (дисбактериоз) </v>
      </c>
      <c r="C963" s="47" t="str">
        <f>'[2]Кальк (единичное)'!N850</f>
        <v>исследование</v>
      </c>
      <c r="D963" s="33">
        <f>'[1]Кальк (единичное)'!L975</f>
        <v>24.76</v>
      </c>
      <c r="E963" s="33">
        <f>'[1]Кальк (единичное)'!M975</f>
        <v>29.71</v>
      </c>
      <c r="F963" s="33">
        <f>'[1]Кальк (последующее)'!L940</f>
        <v>24.76</v>
      </c>
      <c r="G963" s="33">
        <f>'[1]Кальк (последующее)'!M940</f>
        <v>29.71</v>
      </c>
      <c r="H963" s="35">
        <v>37</v>
      </c>
      <c r="I963" s="39">
        <f t="shared" si="84"/>
        <v>15.6</v>
      </c>
      <c r="J963" s="39">
        <f t="shared" si="85"/>
        <v>18.72</v>
      </c>
      <c r="K963" s="39">
        <f t="shared" si="88"/>
        <v>15.6</v>
      </c>
      <c r="L963" s="39">
        <f t="shared" si="89"/>
        <v>18.72</v>
      </c>
      <c r="M963" s="6">
        <f t="shared" si="86"/>
        <v>1.1055988660524452</v>
      </c>
      <c r="N963" s="27">
        <v>13.343</v>
      </c>
      <c r="O963" s="27">
        <f t="shared" si="87"/>
        <v>14.109999999999998</v>
      </c>
      <c r="P963" s="6">
        <v>14.11</v>
      </c>
      <c r="Q963" s="6">
        <v>16.93</v>
      </c>
      <c r="R963" s="6">
        <v>15.521000000000001</v>
      </c>
    </row>
    <row r="964" spans="1:18" ht="33">
      <c r="A964" s="33" t="str">
        <f>'[1]Кальк (единичное)'!A976</f>
        <v>6.5.1.17.</v>
      </c>
      <c r="B964" s="38" t="str">
        <f>'[1]Кальк (единичное)'!B976</f>
        <v>приготовление, окраска и микроскопирование препаратов, биологического материала:</v>
      </c>
      <c r="C964" s="47"/>
      <c r="D964" s="33">
        <f>'[1]Кальк (единичное)'!L976</f>
        <v>0</v>
      </c>
      <c r="E964" s="33">
        <f>'[1]Кальк (единичное)'!M976</f>
        <v>0</v>
      </c>
      <c r="F964" s="33">
        <f>'[1]Кальк (последующее)'!L941</f>
        <v>0</v>
      </c>
      <c r="G964" s="40">
        <f>'[1]Кальк (последующее)'!M941</f>
        <v>0</v>
      </c>
      <c r="H964" s="35"/>
      <c r="I964" s="39">
        <f t="shared" si="84"/>
        <v>0</v>
      </c>
      <c r="J964" s="39">
        <f t="shared" si="85"/>
        <v>0</v>
      </c>
      <c r="K964" s="39">
        <f t="shared" si="88"/>
        <v>0</v>
      </c>
      <c r="L964" s="39">
        <f t="shared" si="89"/>
        <v>0</v>
      </c>
      <c r="M964" s="6" t="e">
        <f t="shared" si="86"/>
        <v>#DIV/0!</v>
      </c>
      <c r="N964" s="27">
        <v>0</v>
      </c>
      <c r="O964" s="27" t="e">
        <f t="shared" si="87"/>
        <v>#DIV/0!</v>
      </c>
      <c r="P964" s="6">
        <v>0</v>
      </c>
      <c r="Q964" s="6">
        <v>0</v>
      </c>
      <c r="R964" s="6">
        <v>0</v>
      </c>
    </row>
    <row r="965" spans="1:18">
      <c r="A965" s="33" t="str">
        <f>'[1]Кальк (единичное)'!A977</f>
        <v>6.5.1.17.1.</v>
      </c>
      <c r="B965" s="38" t="str">
        <f>'[1]Кальк (единичное)'!B977</f>
        <v>метиленовым синим</v>
      </c>
      <c r="C965" s="47" t="str">
        <f>'[2]Кальк (единичное)'!N852</f>
        <v>исследование</v>
      </c>
      <c r="D965" s="33">
        <f>'[1]Кальк (единичное)'!L977</f>
        <v>1.86</v>
      </c>
      <c r="E965" s="33">
        <f>'[1]Кальк (единичное)'!M977</f>
        <v>2.23</v>
      </c>
      <c r="F965" s="33">
        <f>'[1]Кальк (последующее)'!L942</f>
        <v>1.17</v>
      </c>
      <c r="G965" s="40">
        <f>'[1]Кальк (последующее)'!M942</f>
        <v>1.4</v>
      </c>
      <c r="H965" s="35">
        <v>23</v>
      </c>
      <c r="I965" s="39">
        <f t="shared" si="84"/>
        <v>1.43</v>
      </c>
      <c r="J965" s="39">
        <f t="shared" si="85"/>
        <v>1.72</v>
      </c>
      <c r="K965" s="39">
        <f t="shared" si="88"/>
        <v>0.9</v>
      </c>
      <c r="L965" s="39">
        <f t="shared" si="89"/>
        <v>1.08</v>
      </c>
      <c r="M965" s="6">
        <f t="shared" si="86"/>
        <v>1.0999999999999999</v>
      </c>
      <c r="N965" s="27">
        <v>1.375</v>
      </c>
      <c r="O965" s="27">
        <f t="shared" si="87"/>
        <v>1.3</v>
      </c>
      <c r="P965" s="6">
        <v>1.3</v>
      </c>
      <c r="Q965" s="6">
        <v>1.56</v>
      </c>
      <c r="R965" s="6">
        <v>1.43</v>
      </c>
    </row>
    <row r="966" spans="1:18">
      <c r="A966" s="33" t="str">
        <f>'[1]Кальк (единичное)'!A978</f>
        <v>6.5.1.17.2.</v>
      </c>
      <c r="B966" s="38" t="str">
        <f>'[1]Кальк (единичное)'!B978</f>
        <v>по Граму</v>
      </c>
      <c r="C966" s="47" t="str">
        <f>'[2]Кальк (единичное)'!N853</f>
        <v>исследование</v>
      </c>
      <c r="D966" s="33">
        <f>'[1]Кальк (единичное)'!L978</f>
        <v>3.22</v>
      </c>
      <c r="E966" s="33">
        <f>'[1]Кальк (единичное)'!M978</f>
        <v>3.86</v>
      </c>
      <c r="F966" s="33">
        <f>'[1]Кальк (последующее)'!L943</f>
        <v>2.0299999999999998</v>
      </c>
      <c r="G966" s="40">
        <f>'[1]Кальк (последующее)'!M943</f>
        <v>2.44</v>
      </c>
      <c r="H966" s="35">
        <v>26.5</v>
      </c>
      <c r="I966" s="39">
        <f t="shared" si="84"/>
        <v>2.37</v>
      </c>
      <c r="J966" s="39">
        <f t="shared" si="85"/>
        <v>2.84</v>
      </c>
      <c r="K966" s="39">
        <f t="shared" si="88"/>
        <v>1.49</v>
      </c>
      <c r="L966" s="39">
        <f t="shared" si="89"/>
        <v>1.79</v>
      </c>
      <c r="M966" s="6">
        <f t="shared" si="86"/>
        <v>1.0972222222222221</v>
      </c>
      <c r="N966" s="27">
        <v>2.3759999999999999</v>
      </c>
      <c r="O966" s="27">
        <f t="shared" si="87"/>
        <v>2.16</v>
      </c>
      <c r="P966" s="6">
        <v>2.16</v>
      </c>
      <c r="Q966" s="6">
        <v>2.59</v>
      </c>
      <c r="R966" s="6">
        <v>2.3759999999999999</v>
      </c>
    </row>
    <row r="967" spans="1:18">
      <c r="A967" s="33" t="str">
        <f>'[1]Кальк (единичное)'!A979</f>
        <v>6.5.1.17.3.</v>
      </c>
      <c r="B967" s="38" t="str">
        <f>'[1]Кальк (единичное)'!B979</f>
        <v>по Гинсу-Бурри (криптококки)</v>
      </c>
      <c r="C967" s="47" t="str">
        <f>'[2]Кальк (единичное)'!N854</f>
        <v>исследование</v>
      </c>
      <c r="D967" s="33">
        <f>'[1]Кальк (единичное)'!L979</f>
        <v>1.7</v>
      </c>
      <c r="E967" s="33">
        <f>'[1]Кальк (единичное)'!M979</f>
        <v>2.04</v>
      </c>
      <c r="F967" s="33">
        <f>'[1]Кальк (последующее)'!L944</f>
        <v>1.7</v>
      </c>
      <c r="G967" s="40">
        <f>'[1]Кальк (последующее)'!M944</f>
        <v>2.04</v>
      </c>
      <c r="H967" s="35">
        <v>26.2</v>
      </c>
      <c r="I967" s="39">
        <f t="shared" si="84"/>
        <v>1.25</v>
      </c>
      <c r="J967" s="39">
        <f t="shared" si="85"/>
        <v>1.5</v>
      </c>
      <c r="K967" s="39">
        <f t="shared" si="88"/>
        <v>1.25</v>
      </c>
      <c r="L967" s="39">
        <f t="shared" si="89"/>
        <v>1.5</v>
      </c>
      <c r="M967" s="6">
        <f t="shared" si="86"/>
        <v>1.0964912280701755</v>
      </c>
      <c r="N967" s="27">
        <v>1.1439999999999999</v>
      </c>
      <c r="O967" s="27">
        <f t="shared" si="87"/>
        <v>1.1399999999999999</v>
      </c>
      <c r="P967" s="6">
        <v>1.1399999999999999</v>
      </c>
      <c r="Q967" s="6">
        <v>1.37</v>
      </c>
      <c r="R967" s="6">
        <v>1.254</v>
      </c>
    </row>
    <row r="968" spans="1:18">
      <c r="A968" s="33" t="str">
        <f>'[1]Кальк (единичное)'!A980</f>
        <v>6.5.1.17.4.</v>
      </c>
      <c r="B968" s="38" t="str">
        <f>'[1]Кальк (единичное)'!B980</f>
        <v>фуксином</v>
      </c>
      <c r="C968" s="47" t="str">
        <f>'[2]Кальк (единичное)'!N855</f>
        <v>исследование</v>
      </c>
      <c r="D968" s="33">
        <f>'[1]Кальк (единичное)'!L980</f>
        <v>1.7</v>
      </c>
      <c r="E968" s="33">
        <f>'[1]Кальк (единичное)'!M980</f>
        <v>2.04</v>
      </c>
      <c r="F968" s="33">
        <f>'[1]Кальк (последующее)'!L945</f>
        <v>1.7</v>
      </c>
      <c r="G968" s="40">
        <f>'[1]Кальк (последующее)'!M945</f>
        <v>2.04</v>
      </c>
      <c r="H968" s="35">
        <v>25</v>
      </c>
      <c r="I968" s="39">
        <f t="shared" si="84"/>
        <v>1.28</v>
      </c>
      <c r="J968" s="39">
        <f t="shared" si="85"/>
        <v>1.54</v>
      </c>
      <c r="K968" s="39">
        <f t="shared" si="88"/>
        <v>1.28</v>
      </c>
      <c r="L968" s="39">
        <f t="shared" si="89"/>
        <v>1.54</v>
      </c>
      <c r="M968" s="6">
        <f t="shared" si="86"/>
        <v>1.1228070175438598</v>
      </c>
      <c r="N968" s="27">
        <v>1.1439999999999999</v>
      </c>
      <c r="O968" s="27">
        <f t="shared" si="87"/>
        <v>1.1399999999999999</v>
      </c>
      <c r="P968" s="6">
        <v>1.1399999999999999</v>
      </c>
      <c r="Q968" s="6">
        <v>1.37</v>
      </c>
      <c r="R968" s="6">
        <v>1.254</v>
      </c>
    </row>
    <row r="969" spans="1:18" ht="36.75" customHeight="1">
      <c r="A969" s="33" t="str">
        <f>'[1]Кальк (единичное)'!A981</f>
        <v>6.5.1.17.5</v>
      </c>
      <c r="B969" s="38" t="str">
        <f>'[1]Кальк (единичное)'!B981</f>
        <v>приготовление, окраска и микроскопирование препаратов толстой капли крови на менингококк</v>
      </c>
      <c r="C969" s="47" t="s">
        <v>80</v>
      </c>
      <c r="D969" s="33">
        <f>'[1]Кальк (единичное)'!L981</f>
        <v>3.42</v>
      </c>
      <c r="E969" s="33">
        <f>'[1]Кальк (единичное)'!M981</f>
        <v>4.0999999999999996</v>
      </c>
      <c r="F969" s="33">
        <f>'[1]Кальк (последующее)'!L946</f>
        <v>3.42</v>
      </c>
      <c r="G969" s="40">
        <f>'[1]Кальк (последующее)'!M946</f>
        <v>4.0999999999999996</v>
      </c>
      <c r="H969" s="35">
        <v>26</v>
      </c>
      <c r="I969" s="39">
        <f t="shared" si="84"/>
        <v>2.5299999999999998</v>
      </c>
      <c r="J969" s="39">
        <f t="shared" si="85"/>
        <v>3.04</v>
      </c>
      <c r="K969" s="39">
        <f t="shared" si="88"/>
        <v>2.5299999999999998</v>
      </c>
      <c r="L969" s="39">
        <f t="shared" si="89"/>
        <v>3.04</v>
      </c>
      <c r="M969" s="6">
        <f t="shared" si="86"/>
        <v>1.1048034934497815</v>
      </c>
      <c r="N969" s="27">
        <v>2.2549999999999999</v>
      </c>
      <c r="O969" s="27">
        <f t="shared" si="87"/>
        <v>2.29</v>
      </c>
      <c r="P969" s="6">
        <v>2.29</v>
      </c>
      <c r="Q969" s="6">
        <v>2.75</v>
      </c>
      <c r="R969" s="6">
        <v>2.5190000000000001</v>
      </c>
    </row>
    <row r="970" spans="1:18" ht="33">
      <c r="A970" s="33" t="str">
        <f>'[1]Кальк (единичное)'!A982</f>
        <v>6.5.1.18.</v>
      </c>
      <c r="B970" s="38" t="str">
        <f>'[1]Кальк (единичное)'!B982</f>
        <v>определение чувствительности одного штамма микроорганизма к антибиотикам:</v>
      </c>
      <c r="C970" s="47"/>
      <c r="D970" s="33">
        <f>'[1]Кальк (единичное)'!L982</f>
        <v>0</v>
      </c>
      <c r="E970" s="33">
        <f>'[1]Кальк (единичное)'!M982</f>
        <v>0</v>
      </c>
      <c r="F970" s="33">
        <f>'[1]Кальк (последующее)'!L947</f>
        <v>0</v>
      </c>
      <c r="G970" s="40">
        <f>'[1]Кальк (последующее)'!M947</f>
        <v>0</v>
      </c>
      <c r="H970" s="35"/>
      <c r="I970" s="39">
        <f t="shared" ref="I970:I1017" si="90">ROUND(D970-(D970*H970/100),2)</f>
        <v>0</v>
      </c>
      <c r="J970" s="39">
        <f t="shared" ref="J970:J1017" si="91">ROUND(I970*20/100+I970,2)</f>
        <v>0</v>
      </c>
      <c r="K970" s="39">
        <f t="shared" si="88"/>
        <v>0</v>
      </c>
      <c r="L970" s="39">
        <f t="shared" si="89"/>
        <v>0</v>
      </c>
      <c r="M970" s="6" t="e">
        <f t="shared" si="86"/>
        <v>#DIV/0!</v>
      </c>
      <c r="N970" s="27">
        <v>0</v>
      </c>
      <c r="O970" s="27" t="e">
        <f t="shared" si="87"/>
        <v>#DIV/0!</v>
      </c>
      <c r="P970" s="6">
        <v>0</v>
      </c>
      <c r="Q970" s="6">
        <v>0</v>
      </c>
      <c r="R970" s="6">
        <v>0</v>
      </c>
    </row>
    <row r="971" spans="1:18" ht="33">
      <c r="A971" s="33" t="str">
        <f>'[1]Кальк (единичное)'!A983</f>
        <v>6.5.1.18.4.</v>
      </c>
      <c r="B971" s="38" t="str">
        <f>'[1]Кальк (единичное)'!B983</f>
        <v>на полуавтоматических микробиологических анализаторах</v>
      </c>
      <c r="C971" s="47" t="str">
        <f>'[2]Кальк (единичное)'!N858</f>
        <v>исследование</v>
      </c>
      <c r="D971" s="33">
        <f>'[1]Кальк (единичное)'!L983</f>
        <v>2.87</v>
      </c>
      <c r="E971" s="33">
        <f>'[1]Кальк (единичное)'!M983</f>
        <v>3.44</v>
      </c>
      <c r="F971" s="33">
        <f>'[1]Кальк (последующее)'!L948</f>
        <v>2.87</v>
      </c>
      <c r="G971" s="40">
        <f>'[1]Кальк (последующее)'!M948</f>
        <v>3.44</v>
      </c>
      <c r="H971" s="35">
        <v>28</v>
      </c>
      <c r="I971" s="39">
        <f t="shared" si="90"/>
        <v>2.0699999999999998</v>
      </c>
      <c r="J971" s="39">
        <f t="shared" si="91"/>
        <v>2.48</v>
      </c>
      <c r="K971" s="39">
        <f t="shared" si="88"/>
        <v>2.0699999999999998</v>
      </c>
      <c r="L971" s="39">
        <f t="shared" si="89"/>
        <v>2.48</v>
      </c>
      <c r="M971" s="6">
        <f t="shared" si="86"/>
        <v>1.1249999999999998</v>
      </c>
      <c r="N971" s="27">
        <v>1.8480000000000001</v>
      </c>
      <c r="O971" s="27">
        <f t="shared" si="87"/>
        <v>1.8400000000000003</v>
      </c>
      <c r="P971" s="6">
        <v>1.84</v>
      </c>
      <c r="Q971" s="6">
        <v>2.21</v>
      </c>
      <c r="R971" s="6">
        <v>2.024</v>
      </c>
    </row>
    <row r="972" spans="1:18" ht="33">
      <c r="A972" s="33" t="str">
        <f>'[1]Кальк (единичное)'!A984</f>
        <v>6.5.1.18.5.</v>
      </c>
      <c r="B972" s="38" t="str">
        <f>'[1]Кальк (единичное)'!B984</f>
        <v>на автоматических микробиологических анализаторах</v>
      </c>
      <c r="C972" s="47" t="str">
        <f>'[2]Кальк (единичное)'!N859</f>
        <v>исследование</v>
      </c>
      <c r="D972" s="33">
        <f>'[1]Кальк (единичное)'!L984</f>
        <v>2.35</v>
      </c>
      <c r="E972" s="33">
        <f>'[1]Кальк (единичное)'!M984</f>
        <v>2.82</v>
      </c>
      <c r="F972" s="33">
        <f>'[1]Кальк (последующее)'!L949</f>
        <v>2.35</v>
      </c>
      <c r="G972" s="40">
        <f>'[1]Кальк (последующее)'!M949</f>
        <v>2.82</v>
      </c>
      <c r="H972" s="35">
        <v>27</v>
      </c>
      <c r="I972" s="39">
        <f t="shared" si="90"/>
        <v>1.72</v>
      </c>
      <c r="J972" s="39">
        <f t="shared" si="91"/>
        <v>2.06</v>
      </c>
      <c r="K972" s="39">
        <f t="shared" si="88"/>
        <v>1.72</v>
      </c>
      <c r="L972" s="39">
        <f t="shared" si="89"/>
        <v>2.06</v>
      </c>
      <c r="M972" s="6">
        <f t="shared" si="86"/>
        <v>1.1241830065359477</v>
      </c>
      <c r="N972" s="27">
        <v>1.54</v>
      </c>
      <c r="O972" s="27">
        <f t="shared" si="87"/>
        <v>1.53</v>
      </c>
      <c r="P972" s="6">
        <v>1.53</v>
      </c>
      <c r="Q972" s="6">
        <v>1.84</v>
      </c>
      <c r="R972" s="6">
        <v>1.6830000000000001</v>
      </c>
    </row>
    <row r="973" spans="1:18" ht="49.5">
      <c r="A973" s="33" t="str">
        <f>'[1]Кальк (единичное)'!A985</f>
        <v>6.5.2.</v>
      </c>
      <c r="B973" s="38" t="str">
        <f>'[1]Кальк (единичное)'!B985</f>
        <v>иммунологические исследования по диагностике и мониторингу инфекционных заболеваний:</v>
      </c>
      <c r="C973" s="47"/>
      <c r="D973" s="33">
        <f>'[1]Кальк (единичное)'!L985</f>
        <v>0</v>
      </c>
      <c r="E973" s="33">
        <f>'[1]Кальк (единичное)'!M985</f>
        <v>0</v>
      </c>
      <c r="F973" s="33">
        <f>'[1]Кальк (последующее)'!L950</f>
        <v>0</v>
      </c>
      <c r="G973" s="40">
        <f>'[1]Кальк (последующее)'!M950</f>
        <v>0</v>
      </c>
      <c r="H973" s="35"/>
      <c r="I973" s="39">
        <f t="shared" si="90"/>
        <v>0</v>
      </c>
      <c r="J973" s="39">
        <f t="shared" si="91"/>
        <v>0</v>
      </c>
      <c r="K973" s="39">
        <f t="shared" si="88"/>
        <v>0</v>
      </c>
      <c r="L973" s="39">
        <f t="shared" si="89"/>
        <v>0</v>
      </c>
      <c r="M973" s="6" t="e">
        <f t="shared" si="86"/>
        <v>#DIV/0!</v>
      </c>
      <c r="N973" s="27">
        <v>0</v>
      </c>
      <c r="O973" s="27" t="e">
        <f t="shared" si="87"/>
        <v>#DIV/0!</v>
      </c>
      <c r="P973" s="6">
        <v>0</v>
      </c>
      <c r="Q973" s="6">
        <v>0</v>
      </c>
      <c r="R973" s="6">
        <v>0</v>
      </c>
    </row>
    <row r="974" spans="1:18">
      <c r="A974" s="33" t="str">
        <f>'[1]Кальк (единичное)'!A986</f>
        <v>6.5.2.5.</v>
      </c>
      <c r="B974" s="38" t="str">
        <f>'[1]Кальк (единичное)'!B986</f>
        <v>РА на стекле:</v>
      </c>
      <c r="C974" s="47"/>
      <c r="D974" s="33">
        <f>'[1]Кальк (единичное)'!L986</f>
        <v>0</v>
      </c>
      <c r="E974" s="33">
        <f>'[1]Кальк (единичное)'!M986</f>
        <v>0</v>
      </c>
      <c r="F974" s="33">
        <f>'[1]Кальк (последующее)'!L951</f>
        <v>0</v>
      </c>
      <c r="G974" s="40">
        <f>'[1]Кальк (последующее)'!M951</f>
        <v>0</v>
      </c>
      <c r="H974" s="35"/>
      <c r="I974" s="39">
        <f t="shared" si="90"/>
        <v>0</v>
      </c>
      <c r="J974" s="39">
        <f t="shared" si="91"/>
        <v>0</v>
      </c>
      <c r="K974" s="39">
        <f t="shared" si="88"/>
        <v>0</v>
      </c>
      <c r="L974" s="39">
        <f t="shared" si="89"/>
        <v>0</v>
      </c>
      <c r="M974" s="6" t="e">
        <f t="shared" si="86"/>
        <v>#DIV/0!</v>
      </c>
      <c r="N974" s="27">
        <v>0</v>
      </c>
      <c r="O974" s="27" t="e">
        <f t="shared" si="87"/>
        <v>#DIV/0!</v>
      </c>
      <c r="P974" s="6">
        <v>0</v>
      </c>
      <c r="Q974" s="6">
        <v>0</v>
      </c>
      <c r="R974" s="6">
        <v>0</v>
      </c>
    </row>
    <row r="975" spans="1:18">
      <c r="A975" s="33" t="str">
        <f>'[1]Кальк (единичное)'!A987</f>
        <v>6.5.2.5.1.</v>
      </c>
      <c r="B975" s="38" t="str">
        <f>'[1]Кальк (единичное)'!B987</f>
        <v>до 10 исследований одновременно</v>
      </c>
      <c r="C975" s="47" t="str">
        <f>'[2]Кальк (единичное)'!N862</f>
        <v>исследование</v>
      </c>
      <c r="D975" s="33">
        <f>'[1]Кальк (единичное)'!L987</f>
        <v>2.46</v>
      </c>
      <c r="E975" s="33">
        <f>'[1]Кальк (единичное)'!M987</f>
        <v>2.95</v>
      </c>
      <c r="F975" s="33">
        <f>'[1]Кальк (последующее)'!L952</f>
        <v>2.46</v>
      </c>
      <c r="G975" s="40">
        <f>'[1]Кальк (последующее)'!M952</f>
        <v>2.95</v>
      </c>
      <c r="H975" s="35">
        <v>38</v>
      </c>
      <c r="I975" s="39">
        <f t="shared" si="90"/>
        <v>1.53</v>
      </c>
      <c r="J975" s="39">
        <f t="shared" si="91"/>
        <v>1.84</v>
      </c>
      <c r="K975" s="39">
        <f t="shared" si="88"/>
        <v>1.53</v>
      </c>
      <c r="L975" s="39">
        <f t="shared" si="89"/>
        <v>1.84</v>
      </c>
      <c r="M975" s="6">
        <f t="shared" si="86"/>
        <v>1.1333333333333333</v>
      </c>
      <c r="N975" s="27">
        <v>1.375</v>
      </c>
      <c r="O975" s="27">
        <f t="shared" si="87"/>
        <v>1.35</v>
      </c>
      <c r="P975" s="6">
        <v>1.35</v>
      </c>
      <c r="Q975" s="6">
        <v>1.62</v>
      </c>
      <c r="R975" s="6">
        <v>1.4850000000000001</v>
      </c>
    </row>
    <row r="976" spans="1:18">
      <c r="A976" s="33" t="str">
        <f>'[1]Кальк (единичное)'!A988</f>
        <v>6.5.2.5.2.</v>
      </c>
      <c r="B976" s="38" t="str">
        <f>'[1]Кальк (единичное)'!B988</f>
        <v>на каждые последующие</v>
      </c>
      <c r="C976" s="47" t="str">
        <f>'[2]Кальк (единичное)'!N863</f>
        <v>исследование</v>
      </c>
      <c r="D976" s="33">
        <f>'[1]Кальк (единичное)'!L988</f>
        <v>0.98</v>
      </c>
      <c r="E976" s="33">
        <f>'[1]Кальк (единичное)'!M988</f>
        <v>1.18</v>
      </c>
      <c r="F976" s="33">
        <f>'[1]Кальк (последующее)'!L953</f>
        <v>0.98</v>
      </c>
      <c r="G976" s="40">
        <f>'[1]Кальк (последующее)'!M953</f>
        <v>1.18</v>
      </c>
      <c r="H976" s="35">
        <v>44</v>
      </c>
      <c r="I976" s="39">
        <f t="shared" si="90"/>
        <v>0.55000000000000004</v>
      </c>
      <c r="J976" s="39">
        <f t="shared" si="91"/>
        <v>0.66</v>
      </c>
      <c r="K976" s="39">
        <f t="shared" si="88"/>
        <v>0.55000000000000004</v>
      </c>
      <c r="L976" s="39">
        <f t="shared" si="89"/>
        <v>0.66</v>
      </c>
      <c r="M976" s="6">
        <f t="shared" si="86"/>
        <v>1.1224489795918369</v>
      </c>
      <c r="N976" s="27">
        <v>0.495</v>
      </c>
      <c r="O976" s="27">
        <f t="shared" si="87"/>
        <v>0.49</v>
      </c>
      <c r="P976" s="6">
        <v>0.49</v>
      </c>
      <c r="Q976" s="6">
        <v>0.59</v>
      </c>
      <c r="R976" s="6">
        <v>0.53900000000000003</v>
      </c>
    </row>
    <row r="977" spans="1:18">
      <c r="A977" s="33" t="str">
        <f>'[1]Кальк (единичное)'!A989</f>
        <v>6.5.2.6.</v>
      </c>
      <c r="B977" s="38" t="str">
        <f>'[1]Кальк (единичное)'!B989</f>
        <v>РЛА</v>
      </c>
      <c r="C977" s="47" t="str">
        <f>'[2]Кальк (единичное)'!N864</f>
        <v>исследование</v>
      </c>
      <c r="D977" s="33">
        <f>'[1]Кальк (единичное)'!L989</f>
        <v>1.46</v>
      </c>
      <c r="E977" s="33">
        <f>'[1]Кальк (единичное)'!M989</f>
        <v>1.75</v>
      </c>
      <c r="F977" s="33">
        <f>'[1]Кальк (последующее)'!L954</f>
        <v>1.46</v>
      </c>
      <c r="G977" s="40">
        <f>'[1]Кальк (последующее)'!M954</f>
        <v>1.75</v>
      </c>
      <c r="H977" s="35">
        <v>44</v>
      </c>
      <c r="I977" s="39">
        <f t="shared" si="90"/>
        <v>0.82</v>
      </c>
      <c r="J977" s="39">
        <f t="shared" si="91"/>
        <v>0.98</v>
      </c>
      <c r="K977" s="39">
        <f t="shared" si="88"/>
        <v>0.82</v>
      </c>
      <c r="L977" s="39">
        <f t="shared" si="89"/>
        <v>0.98</v>
      </c>
      <c r="M977" s="6">
        <f t="shared" si="86"/>
        <v>1.1388888888888888</v>
      </c>
      <c r="N977" s="27">
        <v>0.72599999999999998</v>
      </c>
      <c r="O977" s="27">
        <f t="shared" si="87"/>
        <v>0.72</v>
      </c>
      <c r="P977" s="6">
        <v>0.72</v>
      </c>
      <c r="Q977" s="6">
        <v>0.86</v>
      </c>
      <c r="R977" s="6">
        <v>0.79200000000000004</v>
      </c>
    </row>
    <row r="978" spans="1:18" ht="33">
      <c r="A978" s="33" t="str">
        <f>'[1]Кальк (единичное)'!A990</f>
        <v>6.5.2.7.</v>
      </c>
      <c r="B978" s="38" t="str">
        <f>'[1]Кальк (единичное)'!B990</f>
        <v xml:space="preserve">реакция непрямой гемагглютинации (далее – РНГА) с одним антигеном </v>
      </c>
      <c r="C978" s="47" t="str">
        <f>'[2]Кальк (единичное)'!N865</f>
        <v>исследование</v>
      </c>
      <c r="D978" s="33">
        <f>'[1]Кальк (единичное)'!L990</f>
        <v>1.95</v>
      </c>
      <c r="E978" s="33">
        <f>'[1]Кальк (единичное)'!M990</f>
        <v>2.34</v>
      </c>
      <c r="F978" s="33">
        <f>'[1]Кальк (последующее)'!L955</f>
        <v>1.95</v>
      </c>
      <c r="G978" s="40">
        <f>'[1]Кальк (последующее)'!M955</f>
        <v>2.34</v>
      </c>
      <c r="H978" s="35"/>
      <c r="I978" s="39">
        <f t="shared" si="90"/>
        <v>1.95</v>
      </c>
      <c r="J978" s="39">
        <f t="shared" si="91"/>
        <v>2.34</v>
      </c>
      <c r="K978" s="39">
        <f t="shared" si="88"/>
        <v>1.95</v>
      </c>
      <c r="L978" s="39">
        <f t="shared" si="89"/>
        <v>2.34</v>
      </c>
      <c r="M978" s="6">
        <f t="shared" si="86"/>
        <v>1.0540540540540539</v>
      </c>
      <c r="N978" s="27">
        <v>1.859</v>
      </c>
      <c r="O978" s="27">
        <f t="shared" si="87"/>
        <v>1.85</v>
      </c>
      <c r="P978" s="6">
        <v>1.85</v>
      </c>
      <c r="Q978" s="6">
        <v>2.2200000000000002</v>
      </c>
      <c r="R978" s="6">
        <v>2.0350000000000001</v>
      </c>
    </row>
    <row r="979" spans="1:18" ht="33">
      <c r="A979" s="33" t="str">
        <f>'[1]Кальк (единичное)'!A991</f>
        <v>6.5.2.8.</v>
      </c>
      <c r="B979" s="38" t="str">
        <f>'[1]Кальк (единичное)'!B991</f>
        <v>реакция прямой гемагглютинации (далее – РПГА) с одним диагностикумом</v>
      </c>
      <c r="C979" s="47" t="str">
        <f>'[2]Кальк (единичное)'!N866</f>
        <v>исследование</v>
      </c>
      <c r="D979" s="33">
        <f>'[1]Кальк (единичное)'!L991</f>
        <v>1.95</v>
      </c>
      <c r="E979" s="33">
        <f>'[1]Кальк (единичное)'!M991</f>
        <v>2.34</v>
      </c>
      <c r="F979" s="33">
        <f>'[1]Кальк (последующее)'!L956</f>
        <v>1.95</v>
      </c>
      <c r="G979" s="40">
        <f>'[1]Кальк (последующее)'!M956</f>
        <v>2.34</v>
      </c>
      <c r="H979" s="35"/>
      <c r="I979" s="39">
        <f t="shared" si="90"/>
        <v>1.95</v>
      </c>
      <c r="J979" s="39">
        <f t="shared" si="91"/>
        <v>2.34</v>
      </c>
      <c r="K979" s="39">
        <f t="shared" si="88"/>
        <v>1.95</v>
      </c>
      <c r="L979" s="39">
        <f t="shared" si="89"/>
        <v>2.34</v>
      </c>
      <c r="M979" s="6">
        <f t="shared" si="86"/>
        <v>1.0540540540540539</v>
      </c>
      <c r="N979" s="27">
        <v>1.859</v>
      </c>
      <c r="O979" s="27">
        <f t="shared" si="87"/>
        <v>1.85</v>
      </c>
      <c r="P979" s="6">
        <v>1.85</v>
      </c>
      <c r="Q979" s="6">
        <v>2.2200000000000002</v>
      </c>
      <c r="R979" s="6">
        <v>2.0350000000000001</v>
      </c>
    </row>
    <row r="980" spans="1:18" ht="33">
      <c r="A980" s="33" t="str">
        <f>'[1]Кальк (единичное)'!A992</f>
        <v>6.5.2.9.</v>
      </c>
      <c r="B980" s="38" t="str">
        <f>'[1]Кальк (единичное)'!B992</f>
        <v>реакция торможения гемагглютинации (далее – РТГА) с одним диагностикумом</v>
      </c>
      <c r="C980" s="47" t="str">
        <f>'[2]Кальк (единичное)'!N867</f>
        <v>исследование</v>
      </c>
      <c r="D980" s="33">
        <f>'[1]Кальк (единичное)'!L992</f>
        <v>2.33</v>
      </c>
      <c r="E980" s="33">
        <f>'[1]Кальк (единичное)'!M992</f>
        <v>2.8</v>
      </c>
      <c r="F980" s="33">
        <f>'[1]Кальк (последующее)'!L957</f>
        <v>2.33</v>
      </c>
      <c r="G980" s="40">
        <f>'[1]Кальк (последующее)'!M957</f>
        <v>2.8</v>
      </c>
      <c r="H980" s="35">
        <v>11</v>
      </c>
      <c r="I980" s="39">
        <f t="shared" si="90"/>
        <v>2.0699999999999998</v>
      </c>
      <c r="J980" s="39">
        <f t="shared" si="91"/>
        <v>2.48</v>
      </c>
      <c r="K980" s="39">
        <f t="shared" si="88"/>
        <v>2.0699999999999998</v>
      </c>
      <c r="L980" s="39">
        <f t="shared" si="89"/>
        <v>2.48</v>
      </c>
      <c r="M980" s="6">
        <f t="shared" si="86"/>
        <v>1.1129032258064515</v>
      </c>
      <c r="N980" s="27">
        <v>1.8919999999999999</v>
      </c>
      <c r="O980" s="27">
        <f t="shared" si="87"/>
        <v>1.86</v>
      </c>
      <c r="P980" s="6">
        <v>1.86</v>
      </c>
      <c r="Q980" s="6">
        <v>2.23</v>
      </c>
      <c r="R980" s="6">
        <v>2.0459999999999998</v>
      </c>
    </row>
    <row r="981" spans="1:18">
      <c r="A981" s="33" t="str">
        <f>'[1]Кальк (единичное)'!A993</f>
        <v>6.5.2.10.</v>
      </c>
      <c r="B981" s="38" t="str">
        <f>'[1]Кальк (единичное)'!B993</f>
        <v>РИФ</v>
      </c>
      <c r="C981" s="47" t="str">
        <f>'[2]Кальк (единичное)'!N868</f>
        <v>исследование</v>
      </c>
      <c r="D981" s="33">
        <f>'[1]Кальк (единичное)'!L993</f>
        <v>9.6199999999999992</v>
      </c>
      <c r="E981" s="33">
        <f>'[1]Кальк (единичное)'!M993</f>
        <v>11.54</v>
      </c>
      <c r="F981" s="33">
        <f>'[1]Кальк (последующее)'!L958</f>
        <v>9.6199999999999992</v>
      </c>
      <c r="G981" s="40">
        <f>'[1]Кальк (последующее)'!M958</f>
        <v>11.54</v>
      </c>
      <c r="H981" s="35">
        <v>21</v>
      </c>
      <c r="I981" s="39">
        <f t="shared" si="90"/>
        <v>7.6</v>
      </c>
      <c r="J981" s="39">
        <f t="shared" si="91"/>
        <v>9.1199999999999992</v>
      </c>
      <c r="K981" s="39">
        <f t="shared" si="88"/>
        <v>7.6</v>
      </c>
      <c r="L981" s="39">
        <f t="shared" si="89"/>
        <v>9.1199999999999992</v>
      </c>
      <c r="M981" s="6">
        <f t="shared" si="86"/>
        <v>1.1292719167904903</v>
      </c>
      <c r="N981" s="27">
        <v>6.7759999999999998</v>
      </c>
      <c r="O981" s="27">
        <f t="shared" si="87"/>
        <v>6.7299999999999995</v>
      </c>
      <c r="P981" s="6">
        <v>6.73</v>
      </c>
      <c r="Q981" s="6">
        <v>8.08</v>
      </c>
      <c r="R981" s="6">
        <v>7.4029999999999996</v>
      </c>
    </row>
    <row r="982" spans="1:18">
      <c r="A982" s="33" t="str">
        <f>'[1]Кальк (единичное)'!A994</f>
        <v>6.5.2.11.</v>
      </c>
      <c r="B982" s="38" t="str">
        <f>'[1]Кальк (единичное)'!B994</f>
        <v>РНИФ</v>
      </c>
      <c r="C982" s="47" t="str">
        <f>'[2]Кальк (единичное)'!N869</f>
        <v>исследование</v>
      </c>
      <c r="D982" s="33">
        <f>'[1]Кальк (единичное)'!L994</f>
        <v>11.08</v>
      </c>
      <c r="E982" s="33">
        <f>'[1]Кальк (единичное)'!M994</f>
        <v>13.3</v>
      </c>
      <c r="F982" s="33">
        <f>'[1]Кальк (последующее)'!L959</f>
        <v>11.08</v>
      </c>
      <c r="G982" s="40">
        <f>'[1]Кальк (последующее)'!M959</f>
        <v>13.3</v>
      </c>
      <c r="H982" s="35">
        <v>12</v>
      </c>
      <c r="I982" s="39">
        <f t="shared" si="90"/>
        <v>9.75</v>
      </c>
      <c r="J982" s="39">
        <f t="shared" si="91"/>
        <v>11.7</v>
      </c>
      <c r="K982" s="39">
        <f t="shared" si="88"/>
        <v>9.75</v>
      </c>
      <c r="L982" s="39">
        <f t="shared" si="89"/>
        <v>11.7</v>
      </c>
      <c r="M982" s="6">
        <f t="shared" si="86"/>
        <v>1.1284722222222221</v>
      </c>
      <c r="N982" s="27">
        <v>8.657</v>
      </c>
      <c r="O982" s="27">
        <f t="shared" si="87"/>
        <v>8.64</v>
      </c>
      <c r="P982" s="6">
        <v>8.64</v>
      </c>
      <c r="Q982" s="6">
        <v>10.37</v>
      </c>
      <c r="R982" s="6">
        <v>9.5039999999999996</v>
      </c>
    </row>
    <row r="983" spans="1:18" ht="33">
      <c r="A983" s="33" t="str">
        <f>'[1]Кальк (единичное)'!A995</f>
        <v>6.5.4.</v>
      </c>
      <c r="B983" s="38" t="str">
        <f>'[1]Кальк (единичное)'!B995</f>
        <v>молекулярно-биологические исследования по диагностике и мониторингу заболеваний:</v>
      </c>
      <c r="C983" s="47"/>
      <c r="D983" s="33">
        <f>'[1]Кальк (единичное)'!L995</f>
        <v>0</v>
      </c>
      <c r="E983" s="33">
        <f>'[1]Кальк (единичное)'!M995</f>
        <v>0</v>
      </c>
      <c r="F983" s="33">
        <f>'[1]Кальк (последующее)'!L960</f>
        <v>0</v>
      </c>
      <c r="G983" s="40">
        <f>'[1]Кальк (последующее)'!M960</f>
        <v>0</v>
      </c>
      <c r="H983" s="35"/>
      <c r="I983" s="39">
        <f t="shared" si="90"/>
        <v>0</v>
      </c>
      <c r="J983" s="39">
        <f t="shared" si="91"/>
        <v>0</v>
      </c>
      <c r="K983" s="39">
        <f t="shared" si="88"/>
        <v>0</v>
      </c>
      <c r="L983" s="39">
        <f t="shared" si="89"/>
        <v>0</v>
      </c>
      <c r="M983" s="6" t="e">
        <f t="shared" si="86"/>
        <v>#DIV/0!</v>
      </c>
      <c r="N983" s="27">
        <v>0</v>
      </c>
      <c r="O983" s="27" t="e">
        <f t="shared" si="87"/>
        <v>#DIV/0!</v>
      </c>
      <c r="P983" s="6">
        <v>0</v>
      </c>
      <c r="Q983" s="6">
        <v>0</v>
      </c>
      <c r="R983" s="6">
        <v>0</v>
      </c>
    </row>
    <row r="984" spans="1:18">
      <c r="A984" s="33" t="str">
        <f>'[1]Кальк (единичное)'!A996</f>
        <v>6.5.4.5.</v>
      </c>
      <c r="B984" s="38" t="str">
        <f>'[1]Кальк (единичное)'!B996</f>
        <v>собственно ПЦР-исследования</v>
      </c>
      <c r="C984" s="47"/>
      <c r="D984" s="33">
        <f>'[1]Кальк (единичное)'!L996</f>
        <v>0</v>
      </c>
      <c r="E984" s="33">
        <f>'[1]Кальк (единичное)'!M996</f>
        <v>0</v>
      </c>
      <c r="F984" s="33">
        <f>'[1]Кальк (последующее)'!L961</f>
        <v>0</v>
      </c>
      <c r="G984" s="40">
        <f>'[1]Кальк (последующее)'!M961</f>
        <v>0</v>
      </c>
      <c r="H984" s="35"/>
      <c r="I984" s="39">
        <f t="shared" si="90"/>
        <v>0</v>
      </c>
      <c r="J984" s="39">
        <f t="shared" si="91"/>
        <v>0</v>
      </c>
      <c r="K984" s="39">
        <f t="shared" si="88"/>
        <v>0</v>
      </c>
      <c r="L984" s="39">
        <f t="shared" si="89"/>
        <v>0</v>
      </c>
      <c r="M984" s="6" t="e">
        <f t="shared" ref="M984:M1019" si="92">I984/P984</f>
        <v>#DIV/0!</v>
      </c>
      <c r="N984" s="27">
        <v>0</v>
      </c>
      <c r="O984" s="27" t="e">
        <f t="shared" ref="O984:O1017" si="93">I984/M984</f>
        <v>#DIV/0!</v>
      </c>
      <c r="P984" s="6">
        <v>0</v>
      </c>
      <c r="Q984" s="6">
        <v>0</v>
      </c>
      <c r="R984" s="6">
        <v>0</v>
      </c>
    </row>
    <row r="985" spans="1:18">
      <c r="A985" s="33" t="str">
        <f>'[1]Кальк (единичное)'!A997</f>
        <v>6.5.4.5.2.</v>
      </c>
      <c r="B985" s="38" t="str">
        <f>'[1]Кальк (единичное)'!B997</f>
        <v>для выявления инфекционных возбудителей:</v>
      </c>
      <c r="C985" s="47"/>
      <c r="D985" s="33">
        <f>'[1]Кальк (единичное)'!L997</f>
        <v>0</v>
      </c>
      <c r="E985" s="33">
        <f>'[1]Кальк (единичное)'!M997</f>
        <v>0</v>
      </c>
      <c r="F985" s="33">
        <f>'[1]Кальк (последующее)'!L962</f>
        <v>0</v>
      </c>
      <c r="G985" s="40">
        <f>'[1]Кальк (последующее)'!M962</f>
        <v>0</v>
      </c>
      <c r="H985" s="35"/>
      <c r="I985" s="39">
        <f t="shared" si="90"/>
        <v>0</v>
      </c>
      <c r="J985" s="39">
        <f t="shared" si="91"/>
        <v>0</v>
      </c>
      <c r="K985" s="39">
        <f t="shared" si="88"/>
        <v>0</v>
      </c>
      <c r="L985" s="39">
        <f t="shared" si="89"/>
        <v>0</v>
      </c>
      <c r="M985" s="6" t="e">
        <f t="shared" si="92"/>
        <v>#DIV/0!</v>
      </c>
      <c r="N985" s="27">
        <v>0</v>
      </c>
      <c r="O985" s="27" t="e">
        <f t="shared" si="93"/>
        <v>#DIV/0!</v>
      </c>
      <c r="P985" s="6">
        <v>0</v>
      </c>
      <c r="Q985" s="6">
        <v>0</v>
      </c>
      <c r="R985" s="6">
        <v>0</v>
      </c>
    </row>
    <row r="986" spans="1:18" s="87" customFormat="1" ht="31.5">
      <c r="A986" s="88" t="s">
        <v>98</v>
      </c>
      <c r="B986" s="89" t="s">
        <v>99</v>
      </c>
      <c r="C986" s="83" t="s">
        <v>80</v>
      </c>
      <c r="D986" s="75">
        <f>'[1]Кальк (единичное)'!L998</f>
        <v>14.96</v>
      </c>
      <c r="E986" s="75">
        <f>'[1]Кальк (единичное)'!M998</f>
        <v>17.95</v>
      </c>
      <c r="F986" s="75">
        <f>'[1]Кальк (последующее)'!L963</f>
        <v>0</v>
      </c>
      <c r="G986" s="75">
        <f>'[1]Кальк (последующее)'!M963</f>
        <v>0</v>
      </c>
      <c r="H986" s="77"/>
      <c r="I986" s="84">
        <f t="shared" si="90"/>
        <v>14.96</v>
      </c>
      <c r="J986" s="84">
        <f t="shared" si="91"/>
        <v>17.95</v>
      </c>
      <c r="K986" s="84">
        <f t="shared" si="88"/>
        <v>0</v>
      </c>
      <c r="L986" s="84">
        <f t="shared" si="89"/>
        <v>0</v>
      </c>
      <c r="M986" s="6">
        <f t="shared" si="92"/>
        <v>1</v>
      </c>
      <c r="N986" s="85">
        <v>15.311999999999999</v>
      </c>
      <c r="O986" s="27">
        <f t="shared" si="93"/>
        <v>14.96</v>
      </c>
      <c r="P986" s="86">
        <v>14.96</v>
      </c>
      <c r="Q986" s="86">
        <v>17.95</v>
      </c>
      <c r="R986" s="86">
        <v>16.456</v>
      </c>
    </row>
    <row r="987" spans="1:18" s="87" customFormat="1" ht="33">
      <c r="A987" s="75" t="str">
        <f>'[1]Кальк (единичное)'!A999</f>
        <v>6.5.4.5.2.2.</v>
      </c>
      <c r="B987" s="90" t="str">
        <f>'[1]Кальк (единичное)'!B999</f>
        <v>ПЦР в режиме реального времени для количественного определения ДНК/РНК</v>
      </c>
      <c r="C987" s="83" t="str">
        <f>'[2]Кальк (единичное)'!N873</f>
        <v>исследование</v>
      </c>
      <c r="D987" s="75">
        <f>'[1]Кальк (единичное)'!L999</f>
        <v>17.940000000000001</v>
      </c>
      <c r="E987" s="75">
        <f>'[1]Кальк (единичное)'!M999</f>
        <v>21.53</v>
      </c>
      <c r="F987" s="75">
        <f>'[1]Кальк (последующее)'!L964</f>
        <v>8.16</v>
      </c>
      <c r="G987" s="76">
        <f>'[1]Кальк (последующее)'!M964</f>
        <v>9.7899999999999991</v>
      </c>
      <c r="H987" s="77">
        <v>49</v>
      </c>
      <c r="I987" s="84">
        <f t="shared" si="90"/>
        <v>9.15</v>
      </c>
      <c r="J987" s="84">
        <f t="shared" si="91"/>
        <v>10.98</v>
      </c>
      <c r="K987" s="84">
        <f t="shared" si="88"/>
        <v>4.16</v>
      </c>
      <c r="L987" s="84">
        <f t="shared" si="89"/>
        <v>4.99</v>
      </c>
      <c r="M987" s="6">
        <f t="shared" si="92"/>
        <v>1.1338289962825279</v>
      </c>
      <c r="N987" s="85">
        <v>8.2829999999999995</v>
      </c>
      <c r="O987" s="27">
        <f t="shared" si="93"/>
        <v>8.07</v>
      </c>
      <c r="P987" s="86">
        <v>8.07</v>
      </c>
      <c r="Q987" s="86">
        <v>9.68</v>
      </c>
      <c r="R987" s="86">
        <v>8.8770000000000007</v>
      </c>
    </row>
    <row r="988" spans="1:18" ht="49.5">
      <c r="A988" s="33" t="str">
        <f>'[1]Кальк (единичное)'!A1000</f>
        <v>6.5.5.</v>
      </c>
      <c r="B988" s="38" t="str">
        <f>'[1]Кальк (единичное)'!B1000</f>
        <v>паразитологические исследования по диагностике и мониторингу инфекционных заболеваний:</v>
      </c>
      <c r="C988" s="47"/>
      <c r="D988" s="33">
        <f>'[1]Кальк (единичное)'!L1000</f>
        <v>0</v>
      </c>
      <c r="E988" s="33">
        <f>'[1]Кальк (единичное)'!M1000</f>
        <v>0</v>
      </c>
      <c r="F988" s="33">
        <f>'[1]Кальк (последующее)'!L965</f>
        <v>0</v>
      </c>
      <c r="G988" s="40">
        <f>'[1]Кальк (последующее)'!M965</f>
        <v>0</v>
      </c>
      <c r="H988" s="35"/>
      <c r="I988" s="39">
        <f t="shared" si="90"/>
        <v>0</v>
      </c>
      <c r="J988" s="39">
        <f t="shared" si="91"/>
        <v>0</v>
      </c>
      <c r="K988" s="39">
        <f t="shared" si="88"/>
        <v>0</v>
      </c>
      <c r="L988" s="39">
        <f t="shared" si="89"/>
        <v>0</v>
      </c>
      <c r="M988" s="6" t="e">
        <f t="shared" si="92"/>
        <v>#DIV/0!</v>
      </c>
      <c r="N988" s="27">
        <v>0</v>
      </c>
      <c r="O988" s="27" t="e">
        <f t="shared" si="93"/>
        <v>#DIV/0!</v>
      </c>
      <c r="P988" s="6">
        <v>0</v>
      </c>
      <c r="Q988" s="6">
        <v>0</v>
      </c>
      <c r="R988" s="6">
        <v>0</v>
      </c>
    </row>
    <row r="989" spans="1:18">
      <c r="A989" s="33" t="str">
        <f>'[1]Кальк (единичное)'!A1001</f>
        <v>6.5.5.1</v>
      </c>
      <c r="B989" s="38" t="str">
        <f>'[1]Кальк (единичное)'!B1001</f>
        <v>обнаружение простейших</v>
      </c>
      <c r="C989" s="47" t="str">
        <f>'[2]Кальк (единичное)'!N875</f>
        <v>исследование</v>
      </c>
      <c r="D989" s="33">
        <f>'[1]Кальк (единичное)'!L1001</f>
        <v>1.99</v>
      </c>
      <c r="E989" s="33">
        <f>'[1]Кальк (единичное)'!M1001</f>
        <v>2.39</v>
      </c>
      <c r="F989" s="33">
        <f>'[1]Кальк (последующее)'!L966</f>
        <v>1.99</v>
      </c>
      <c r="G989" s="40">
        <f>'[1]Кальк (последующее)'!M966</f>
        <v>2.39</v>
      </c>
      <c r="H989" s="35">
        <v>28.4</v>
      </c>
      <c r="I989" s="39">
        <f t="shared" si="90"/>
        <v>1.42</v>
      </c>
      <c r="J989" s="39">
        <f t="shared" si="91"/>
        <v>1.7</v>
      </c>
      <c r="K989" s="39">
        <f t="shared" si="88"/>
        <v>1.42</v>
      </c>
      <c r="L989" s="39">
        <f t="shared" si="89"/>
        <v>1.7</v>
      </c>
      <c r="M989" s="6">
        <f t="shared" si="92"/>
        <v>1.1007751937984496</v>
      </c>
      <c r="N989" s="27">
        <v>1.2649999999999999</v>
      </c>
      <c r="O989" s="27">
        <f t="shared" si="93"/>
        <v>1.29</v>
      </c>
      <c r="P989" s="6">
        <v>1.29</v>
      </c>
      <c r="Q989" s="6">
        <v>1.55</v>
      </c>
      <c r="R989" s="6">
        <v>1.419</v>
      </c>
    </row>
    <row r="990" spans="1:18">
      <c r="A990" s="33" t="str">
        <f>'[1]Кальк (единичное)'!A1002</f>
        <v>6.5.5.2.</v>
      </c>
      <c r="B990" s="38" t="str">
        <f>'[1]Кальк (единичное)'!B1002</f>
        <v>обнаружение яиц гельминтов:</v>
      </c>
      <c r="C990" s="47"/>
      <c r="D990" s="33">
        <f>'[1]Кальк (единичное)'!L1002</f>
        <v>0</v>
      </c>
      <c r="E990" s="33">
        <f>'[1]Кальк (единичное)'!M1002</f>
        <v>0</v>
      </c>
      <c r="F990" s="33">
        <f>'[1]Кальк (последующее)'!L967</f>
        <v>0</v>
      </c>
      <c r="G990" s="40">
        <f>'[1]Кальк (последующее)'!M967</f>
        <v>0</v>
      </c>
      <c r="H990" s="35"/>
      <c r="I990" s="39">
        <f t="shared" si="90"/>
        <v>0</v>
      </c>
      <c r="J990" s="39">
        <f t="shared" si="91"/>
        <v>0</v>
      </c>
      <c r="K990" s="39">
        <f t="shared" si="88"/>
        <v>0</v>
      </c>
      <c r="L990" s="39">
        <f t="shared" si="89"/>
        <v>0</v>
      </c>
      <c r="M990" s="6" t="e">
        <f t="shared" si="92"/>
        <v>#DIV/0!</v>
      </c>
      <c r="N990" s="27">
        <v>0</v>
      </c>
      <c r="O990" s="27" t="e">
        <f t="shared" si="93"/>
        <v>#DIV/0!</v>
      </c>
      <c r="P990" s="6">
        <v>0</v>
      </c>
      <c r="Q990" s="6">
        <v>0</v>
      </c>
      <c r="R990" s="6">
        <v>0</v>
      </c>
    </row>
    <row r="991" spans="1:18">
      <c r="A991" s="33" t="str">
        <f>'[1]Кальк (единичное)'!A1003</f>
        <v>6.5.5.2.1.</v>
      </c>
      <c r="B991" s="38" t="str">
        <f>'[1]Кальк (единичное)'!B1003</f>
        <v>методом Като (1 препарат</v>
      </c>
      <c r="C991" s="47" t="str">
        <f>'[2]Кальк (единичное)'!N877</f>
        <v>исследование</v>
      </c>
      <c r="D991" s="33">
        <f>'[1]Кальк (единичное)'!L1003</f>
        <v>2.35</v>
      </c>
      <c r="E991" s="33">
        <f>'[1]Кальк (единичное)'!M1003</f>
        <v>2.82</v>
      </c>
      <c r="F991" s="33">
        <f>'[1]Кальк (последующее)'!L968</f>
        <v>2.35</v>
      </c>
      <c r="G991" s="40">
        <f>'[1]Кальк (последующее)'!M968</f>
        <v>2.82</v>
      </c>
      <c r="H991" s="35">
        <v>20.7</v>
      </c>
      <c r="I991" s="39">
        <f t="shared" si="90"/>
        <v>1.86</v>
      </c>
      <c r="J991" s="39">
        <f t="shared" si="91"/>
        <v>2.23</v>
      </c>
      <c r="K991" s="39">
        <f t="shared" si="88"/>
        <v>1.86</v>
      </c>
      <c r="L991" s="39">
        <f t="shared" si="89"/>
        <v>2.23</v>
      </c>
      <c r="M991" s="6">
        <f t="shared" si="92"/>
        <v>1.1005917159763314</v>
      </c>
      <c r="N991" s="27">
        <v>1.7709999999999999</v>
      </c>
      <c r="O991" s="27">
        <f t="shared" si="93"/>
        <v>1.69</v>
      </c>
      <c r="P991" s="6">
        <v>1.69</v>
      </c>
      <c r="Q991" s="6">
        <v>2.0299999999999998</v>
      </c>
      <c r="R991" s="6">
        <v>1.859</v>
      </c>
    </row>
    <row r="992" spans="1:18">
      <c r="A992" s="33" t="str">
        <f>'[1]Кальк (единичное)'!A1004</f>
        <v>6.5.5.2.2.</v>
      </c>
      <c r="B992" s="38" t="str">
        <f>'[1]Кальк (единичное)'!B1004</f>
        <v>формалин-эфирным методом</v>
      </c>
      <c r="C992" s="47" t="str">
        <f>'[2]Кальк (единичное)'!N878</f>
        <v>исследование</v>
      </c>
      <c r="D992" s="33">
        <f>'[1]Кальк (единичное)'!L1004</f>
        <v>3.42</v>
      </c>
      <c r="E992" s="33">
        <f>'[1]Кальк (единичное)'!M1004</f>
        <v>4.0999999999999996</v>
      </c>
      <c r="F992" s="33">
        <f>'[1]Кальк (последующее)'!L969</f>
        <v>3.42</v>
      </c>
      <c r="G992" s="40">
        <f>'[1]Кальк (последующее)'!M969</f>
        <v>4.0999999999999996</v>
      </c>
      <c r="H992" s="35">
        <v>30.7</v>
      </c>
      <c r="I992" s="39">
        <f t="shared" si="90"/>
        <v>2.37</v>
      </c>
      <c r="J992" s="39">
        <f t="shared" si="91"/>
        <v>2.84</v>
      </c>
      <c r="K992" s="39">
        <f t="shared" si="88"/>
        <v>2.37</v>
      </c>
      <c r="L992" s="39">
        <f t="shared" si="89"/>
        <v>2.84</v>
      </c>
      <c r="M992" s="6">
        <f t="shared" si="92"/>
        <v>1.102325581395349</v>
      </c>
      <c r="N992" s="27">
        <v>2.2549999999999999</v>
      </c>
      <c r="O992" s="27">
        <f t="shared" si="93"/>
        <v>2.15</v>
      </c>
      <c r="P992" s="6">
        <v>2.15</v>
      </c>
      <c r="Q992" s="6">
        <v>2.58</v>
      </c>
      <c r="R992" s="6">
        <v>2.3650000000000002</v>
      </c>
    </row>
    <row r="993" spans="1:18">
      <c r="A993" s="33" t="str">
        <f>'[1]Кальк (единичное)'!A1005</f>
        <v>6.5.5.2.3.</v>
      </c>
      <c r="B993" s="38" t="str">
        <f>'[1]Кальк (единичное)'!B1005</f>
        <v>уксусно-эфирным методом</v>
      </c>
      <c r="C993" s="47"/>
      <c r="D993" s="33">
        <f>'[1]Кальк (единичное)'!L1005</f>
        <v>3.42</v>
      </c>
      <c r="E993" s="33">
        <f>'[1]Кальк (единичное)'!M1005</f>
        <v>4.0999999999999996</v>
      </c>
      <c r="F993" s="33">
        <f>'[1]Кальк (последующее)'!L970</f>
        <v>3.42</v>
      </c>
      <c r="G993" s="40">
        <f>'[1]Кальк (последующее)'!M970</f>
        <v>4.0999999999999996</v>
      </c>
      <c r="H993" s="35">
        <v>28.5</v>
      </c>
      <c r="I993" s="39">
        <f t="shared" si="90"/>
        <v>2.4500000000000002</v>
      </c>
      <c r="J993" s="39">
        <f t="shared" si="91"/>
        <v>2.94</v>
      </c>
      <c r="K993" s="39">
        <f t="shared" si="88"/>
        <v>2.4500000000000002</v>
      </c>
      <c r="L993" s="39">
        <f t="shared" si="89"/>
        <v>2.94</v>
      </c>
      <c r="M993" s="6">
        <f t="shared" si="92"/>
        <v>1.1036036036036037</v>
      </c>
      <c r="N993" s="27">
        <v>2.2549999999999999</v>
      </c>
      <c r="O993" s="27">
        <f t="shared" si="93"/>
        <v>2.2200000000000002</v>
      </c>
      <c r="P993" s="6">
        <v>2.2200000000000002</v>
      </c>
      <c r="Q993" s="6">
        <v>2.66</v>
      </c>
      <c r="R993" s="6">
        <v>2.4420000000000002</v>
      </c>
    </row>
    <row r="994" spans="1:18" ht="33">
      <c r="A994" s="33" t="str">
        <f>'[1]Кальк (единичное)'!A1006</f>
        <v>6.5.5.2.4.</v>
      </c>
      <c r="B994" s="38" t="str">
        <f>'[1]Кальк (единичное)'!B1006</f>
        <v>обнаружение яиц гельминтов с применением пробирок c фильтром (1 препарат</v>
      </c>
      <c r="C994" s="47" t="str">
        <f>'[2]Кальк (единичное)'!N880</f>
        <v>исследование</v>
      </c>
      <c r="D994" s="33">
        <f>'[1]Кальк (единичное)'!L1006</f>
        <v>2.5299999999999998</v>
      </c>
      <c r="E994" s="33">
        <f>'[1]Кальк (единичное)'!M1006</f>
        <v>3.04</v>
      </c>
      <c r="F994" s="33">
        <f>'[1]Кальк (последующее)'!L971</f>
        <v>2.5299999999999998</v>
      </c>
      <c r="G994" s="40">
        <f>'[1]Кальк (последующее)'!M971</f>
        <v>3.04</v>
      </c>
      <c r="H994" s="35">
        <v>22.8</v>
      </c>
      <c r="I994" s="39">
        <f t="shared" si="90"/>
        <v>1.95</v>
      </c>
      <c r="J994" s="39">
        <f t="shared" si="91"/>
        <v>2.34</v>
      </c>
      <c r="K994" s="39">
        <f t="shared" si="88"/>
        <v>1.95</v>
      </c>
      <c r="L994" s="39">
        <f t="shared" si="89"/>
        <v>2.34</v>
      </c>
      <c r="M994" s="6">
        <f t="shared" si="92"/>
        <v>1.1016949152542372</v>
      </c>
      <c r="N994" s="27">
        <v>1.65</v>
      </c>
      <c r="O994" s="27">
        <f t="shared" si="93"/>
        <v>1.77</v>
      </c>
      <c r="P994" s="6">
        <v>1.77</v>
      </c>
      <c r="Q994" s="6">
        <v>2.12</v>
      </c>
      <c r="R994" s="6">
        <v>1.9470000000000001</v>
      </c>
    </row>
    <row r="995" spans="1:18">
      <c r="A995" s="33" t="str">
        <f>'[1]Кальк (единичное)'!A1007</f>
        <v>6.5.5.2.5.</v>
      </c>
      <c r="B995" s="38" t="str">
        <f>'[1]Кальк (единичное)'!B1007</f>
        <v>обнаружение анкилостом</v>
      </c>
      <c r="C995" s="47" t="str">
        <f>'[2]Кальк (единичное)'!N881</f>
        <v>исследование</v>
      </c>
      <c r="D995" s="33">
        <f>'[1]Кальк (единичное)'!L1007</f>
        <v>2.35</v>
      </c>
      <c r="E995" s="33">
        <f>'[1]Кальк (единичное)'!M1007</f>
        <v>2.82</v>
      </c>
      <c r="F995" s="33">
        <f>'[1]Кальк (последующее)'!L972</f>
        <v>2.35</v>
      </c>
      <c r="G995" s="40">
        <f>'[1]Кальк (последующее)'!M972</f>
        <v>2.82</v>
      </c>
      <c r="H995" s="35">
        <v>15.12</v>
      </c>
      <c r="I995" s="39">
        <f t="shared" si="90"/>
        <v>1.99</v>
      </c>
      <c r="J995" s="39">
        <f t="shared" si="91"/>
        <v>2.39</v>
      </c>
      <c r="K995" s="39">
        <f t="shared" si="88"/>
        <v>1.99</v>
      </c>
      <c r="L995" s="39">
        <f t="shared" si="89"/>
        <v>2.39</v>
      </c>
      <c r="M995" s="6">
        <f t="shared" si="92"/>
        <v>1.0994475138121547</v>
      </c>
      <c r="N995" s="27">
        <v>1.54</v>
      </c>
      <c r="O995" s="27">
        <f t="shared" si="93"/>
        <v>1.81</v>
      </c>
      <c r="P995" s="6">
        <v>1.81</v>
      </c>
      <c r="Q995" s="6">
        <v>2.17</v>
      </c>
      <c r="R995" s="6">
        <v>1.9910000000000001</v>
      </c>
    </row>
    <row r="996" spans="1:18">
      <c r="A996" s="33" t="str">
        <f>'[1]Кальк (единичное)'!A1008</f>
        <v>6.5.5.2.6.</v>
      </c>
      <c r="B996" s="38" t="str">
        <f>'[1]Кальк (единичное)'!B1008</f>
        <v>исследование кала на шистосомы</v>
      </c>
      <c r="C996" s="47" t="str">
        <f>'[2]Кальк (единичное)'!N882</f>
        <v>исследование</v>
      </c>
      <c r="D996" s="33">
        <f>'[1]Кальк (единичное)'!L1008</f>
        <v>3.42</v>
      </c>
      <c r="E996" s="33">
        <f>'[1]Кальк (единичное)'!M1008</f>
        <v>4.0999999999999996</v>
      </c>
      <c r="F996" s="33">
        <f>'[1]Кальк (последующее)'!L973</f>
        <v>3.42</v>
      </c>
      <c r="G996" s="40">
        <f>'[1]Кальк (последующее)'!M973</f>
        <v>4.0999999999999996</v>
      </c>
      <c r="H996" s="35">
        <v>23</v>
      </c>
      <c r="I996" s="39">
        <f t="shared" si="90"/>
        <v>2.63</v>
      </c>
      <c r="J996" s="39">
        <f t="shared" si="91"/>
        <v>3.16</v>
      </c>
      <c r="K996" s="39">
        <f t="shared" si="88"/>
        <v>2.63</v>
      </c>
      <c r="L996" s="39">
        <f t="shared" si="89"/>
        <v>3.16</v>
      </c>
      <c r="M996" s="6">
        <f t="shared" si="92"/>
        <v>1.1004184100418408</v>
      </c>
      <c r="N996" s="27">
        <v>2.2549999999999999</v>
      </c>
      <c r="O996" s="27">
        <f t="shared" si="93"/>
        <v>2.39</v>
      </c>
      <c r="P996" s="6">
        <v>2.39</v>
      </c>
      <c r="Q996" s="6">
        <v>2.87</v>
      </c>
      <c r="R996" s="6">
        <v>2.629</v>
      </c>
    </row>
    <row r="997" spans="1:18">
      <c r="A997" s="33" t="str">
        <f>'[1]Кальк (единичное)'!A1009</f>
        <v>6.5.5.2.7.</v>
      </c>
      <c r="B997" s="38" t="str">
        <f>'[1]Кальк (единичное)'!B1009</f>
        <v>исследование мочи на шистосомы</v>
      </c>
      <c r="C997" s="47" t="str">
        <f>'[2]Кальк (единичное)'!N883</f>
        <v>исследование</v>
      </c>
      <c r="D997" s="33">
        <f>'[1]Кальк (единичное)'!L1009</f>
        <v>3.42</v>
      </c>
      <c r="E997" s="33">
        <f>'[1]Кальк (единичное)'!M1009</f>
        <v>4.0999999999999996</v>
      </c>
      <c r="F997" s="33">
        <f>'[1]Кальк (последующее)'!L974</f>
        <v>1.78</v>
      </c>
      <c r="G997" s="40">
        <f>'[1]Кальк (последующее)'!M974</f>
        <v>2.14</v>
      </c>
      <c r="H997" s="35">
        <v>26</v>
      </c>
      <c r="I997" s="39">
        <f t="shared" si="90"/>
        <v>2.5299999999999998</v>
      </c>
      <c r="J997" s="39">
        <f t="shared" si="91"/>
        <v>3.04</v>
      </c>
      <c r="K997" s="39">
        <f t="shared" si="88"/>
        <v>1.32</v>
      </c>
      <c r="L997" s="39">
        <f t="shared" si="89"/>
        <v>1.58</v>
      </c>
      <c r="M997" s="6">
        <f t="shared" si="92"/>
        <v>1.1048034934497815</v>
      </c>
      <c r="N997" s="27">
        <v>2.2549999999999999</v>
      </c>
      <c r="O997" s="27">
        <f t="shared" si="93"/>
        <v>2.29</v>
      </c>
      <c r="P997" s="6">
        <v>2.29</v>
      </c>
      <c r="Q997" s="6">
        <v>2.75</v>
      </c>
      <c r="R997" s="6">
        <v>2.5190000000000001</v>
      </c>
    </row>
    <row r="998" spans="1:18" ht="33">
      <c r="A998" s="33" t="str">
        <f>'[1]Кальк (единичное)'!A1010</f>
        <v>6.5.5.2.8.</v>
      </c>
      <c r="B998" s="38" t="str">
        <f>'[1]Кальк (единичное)'!B1010</f>
        <v>исследование кала на стронгилоидоз (метод Бермана)</v>
      </c>
      <c r="C998" s="47" t="str">
        <f>'[2]Кальк (единичное)'!N884</f>
        <v>исследование</v>
      </c>
      <c r="D998" s="33">
        <f>'[1]Кальк (единичное)'!L1010</f>
        <v>3.42</v>
      </c>
      <c r="E998" s="33">
        <f>'[1]Кальк (единичное)'!M1010</f>
        <v>4.0999999999999996</v>
      </c>
      <c r="F998" s="33">
        <f>'[1]Кальк (последующее)'!L975</f>
        <v>3.42</v>
      </c>
      <c r="G998" s="40">
        <f>'[1]Кальк (последующее)'!M975</f>
        <v>4.0999999999999996</v>
      </c>
      <c r="H998" s="35">
        <v>19</v>
      </c>
      <c r="I998" s="39">
        <f t="shared" si="90"/>
        <v>2.77</v>
      </c>
      <c r="J998" s="39">
        <f t="shared" si="91"/>
        <v>3.32</v>
      </c>
      <c r="K998" s="39">
        <f t="shared" si="88"/>
        <v>2.77</v>
      </c>
      <c r="L998" s="39">
        <f t="shared" si="89"/>
        <v>3.32</v>
      </c>
      <c r="M998" s="6">
        <f t="shared" si="92"/>
        <v>1.1260162601626016</v>
      </c>
      <c r="N998" s="27">
        <v>2.5960000000000001</v>
      </c>
      <c r="O998" s="27">
        <f t="shared" si="93"/>
        <v>2.46</v>
      </c>
      <c r="P998" s="6">
        <v>2.46</v>
      </c>
      <c r="Q998" s="6">
        <v>2.95</v>
      </c>
      <c r="R998" s="6">
        <v>2.706</v>
      </c>
    </row>
    <row r="999" spans="1:18" ht="33">
      <c r="A999" s="33" t="str">
        <f>'[1]Кальк (единичное)'!A1011</f>
        <v>6.5.5.2.9.</v>
      </c>
      <c r="B999" s="38" t="str">
        <f>'[1]Кальк (единичное)'!B1011</f>
        <v>исследование мокроты в нативном и окрашенном препарате (1 препарат</v>
      </c>
      <c r="C999" s="47" t="str">
        <f>'[2]Кальк (единичное)'!N885</f>
        <v>исследование</v>
      </c>
      <c r="D999" s="33">
        <f>'[1]Кальк (единичное)'!L1011</f>
        <v>5.03</v>
      </c>
      <c r="E999" s="33">
        <f>'[1]Кальк (единичное)'!M1011</f>
        <v>6.04</v>
      </c>
      <c r="F999" s="33">
        <f>'[1]Кальк (последующее)'!L976</f>
        <v>5.03</v>
      </c>
      <c r="G999" s="40">
        <f>'[1]Кальк (последующее)'!M976</f>
        <v>6.04</v>
      </c>
      <c r="H999" s="35">
        <v>25</v>
      </c>
      <c r="I999" s="39">
        <f t="shared" si="90"/>
        <v>3.77</v>
      </c>
      <c r="J999" s="39">
        <f t="shared" si="91"/>
        <v>4.5199999999999996</v>
      </c>
      <c r="K999" s="39">
        <f t="shared" si="88"/>
        <v>3.77</v>
      </c>
      <c r="L999" s="39">
        <f t="shared" si="89"/>
        <v>4.5199999999999996</v>
      </c>
      <c r="M999" s="6">
        <f t="shared" si="92"/>
        <v>1.118694362017804</v>
      </c>
      <c r="N999" s="27">
        <v>3.5419999999999998</v>
      </c>
      <c r="O999" s="27">
        <f t="shared" si="93"/>
        <v>3.3700000000000006</v>
      </c>
      <c r="P999" s="6">
        <v>3.37</v>
      </c>
      <c r="Q999" s="6">
        <v>4.04</v>
      </c>
      <c r="R999" s="6">
        <v>3.7069999999999999</v>
      </c>
    </row>
    <row r="1000" spans="1:18" ht="33">
      <c r="A1000" s="33" t="str">
        <f>'[1]Кальк (единичное)'!A1012</f>
        <v>6.5.5.3.</v>
      </c>
      <c r="B1000" s="38" t="str">
        <f>'[1]Кальк (единичное)'!B1012</f>
        <v>исследование перианального соскоба на яйца остриц и онкосферы тениид:</v>
      </c>
      <c r="C1000" s="47"/>
      <c r="D1000" s="33">
        <f>'[1]Кальк (единичное)'!L1012</f>
        <v>0</v>
      </c>
      <c r="E1000" s="33">
        <f>'[1]Кальк (единичное)'!M1012</f>
        <v>0</v>
      </c>
      <c r="F1000" s="33"/>
      <c r="G1000" s="40"/>
      <c r="H1000" s="35"/>
      <c r="I1000" s="39">
        <f t="shared" si="90"/>
        <v>0</v>
      </c>
      <c r="J1000" s="39">
        <f t="shared" si="91"/>
        <v>0</v>
      </c>
      <c r="K1000" s="39">
        <f t="shared" si="88"/>
        <v>0</v>
      </c>
      <c r="L1000" s="39">
        <f t="shared" si="89"/>
        <v>0</v>
      </c>
      <c r="M1000" s="6" t="e">
        <f t="shared" si="92"/>
        <v>#DIV/0!</v>
      </c>
      <c r="N1000" s="27">
        <v>0</v>
      </c>
      <c r="O1000" s="27" t="e">
        <f t="shared" si="93"/>
        <v>#DIV/0!</v>
      </c>
      <c r="P1000" s="6">
        <v>0</v>
      </c>
      <c r="Q1000" s="6">
        <v>0</v>
      </c>
      <c r="R1000" s="6">
        <v>0</v>
      </c>
    </row>
    <row r="1001" spans="1:18">
      <c r="A1001" s="33" t="str">
        <f>'[1]Кальк (единичное)'!A1013</f>
        <v>6.5.5.3.1.</v>
      </c>
      <c r="B1001" s="38" t="str">
        <f>'[1]Кальк (единичное)'!B1013</f>
        <v>методом липкой ленты</v>
      </c>
      <c r="C1001" s="47" t="str">
        <f>'[2]Кальк (единичное)'!N887</f>
        <v>исследование</v>
      </c>
      <c r="D1001" s="33">
        <f>'[1]Кальк (единичное)'!L1013</f>
        <v>2.35</v>
      </c>
      <c r="E1001" s="33">
        <f>'[1]Кальк (единичное)'!M1013</f>
        <v>2.82</v>
      </c>
      <c r="F1001" s="33">
        <f>'[1]Кальк (последующее)'!L978</f>
        <v>2.35</v>
      </c>
      <c r="G1001" s="40">
        <f>'[1]Кальк (последующее)'!M978</f>
        <v>2.82</v>
      </c>
      <c r="H1001" s="35">
        <v>21</v>
      </c>
      <c r="I1001" s="39">
        <f t="shared" si="90"/>
        <v>1.86</v>
      </c>
      <c r="J1001" s="39">
        <f t="shared" si="91"/>
        <v>2.23</v>
      </c>
      <c r="K1001" s="39">
        <f t="shared" si="88"/>
        <v>1.86</v>
      </c>
      <c r="L1001" s="39">
        <f t="shared" si="89"/>
        <v>2.23</v>
      </c>
      <c r="M1001" s="6">
        <f t="shared" si="92"/>
        <v>1.1005917159763314</v>
      </c>
      <c r="N1001" s="27">
        <v>1.7709999999999999</v>
      </c>
      <c r="O1001" s="27">
        <f t="shared" si="93"/>
        <v>1.69</v>
      </c>
      <c r="P1001" s="6">
        <v>1.69</v>
      </c>
      <c r="Q1001" s="6">
        <v>2.0299999999999998</v>
      </c>
      <c r="R1001" s="6">
        <v>1.859</v>
      </c>
    </row>
    <row r="1002" spans="1:18">
      <c r="A1002" s="33" t="str">
        <f>'[1]Кальк (единичное)'!A1014</f>
        <v>6.5.5.3.2.</v>
      </c>
      <c r="B1002" s="38" t="str">
        <f>'[1]Кальк (единичное)'!B1014</f>
        <v>методом тампонов с глицерином</v>
      </c>
      <c r="C1002" s="47" t="str">
        <f>'[2]Кальк (единичное)'!N888</f>
        <v>исследование</v>
      </c>
      <c r="D1002" s="33">
        <f>'[1]Кальк (единичное)'!L1014</f>
        <v>2.35</v>
      </c>
      <c r="E1002" s="33">
        <f>'[1]Кальк (единичное)'!M1014</f>
        <v>2.82</v>
      </c>
      <c r="F1002" s="33">
        <f>'[1]Кальк (последующее)'!L979</f>
        <v>2.35</v>
      </c>
      <c r="G1002" s="40">
        <f>'[1]Кальк (последующее)'!M979</f>
        <v>2.82</v>
      </c>
      <c r="H1002" s="35">
        <v>19</v>
      </c>
      <c r="I1002" s="39">
        <f t="shared" si="90"/>
        <v>1.9</v>
      </c>
      <c r="J1002" s="39">
        <f t="shared" si="91"/>
        <v>2.2799999999999998</v>
      </c>
      <c r="K1002" s="39">
        <f t="shared" si="88"/>
        <v>1.9</v>
      </c>
      <c r="L1002" s="39">
        <f t="shared" si="89"/>
        <v>2.2799999999999998</v>
      </c>
      <c r="M1002" s="6">
        <f t="shared" si="92"/>
        <v>1.1046511627906976</v>
      </c>
      <c r="N1002" s="27">
        <v>1.7709999999999999</v>
      </c>
      <c r="O1002" s="27">
        <f t="shared" si="93"/>
        <v>1.72</v>
      </c>
      <c r="P1002" s="6">
        <v>1.72</v>
      </c>
      <c r="Q1002" s="6">
        <v>2.06</v>
      </c>
      <c r="R1002" s="6">
        <v>1.8919999999999999</v>
      </c>
    </row>
    <row r="1003" spans="1:18">
      <c r="A1003" s="33" t="str">
        <f>'[1]Кальк (единичное)'!A1015</f>
        <v>6.5.5.4.</v>
      </c>
      <c r="B1003" s="38" t="str">
        <f>'[1]Кальк (единичное)'!B1015</f>
        <v>исследование кала на криптоспоридии:</v>
      </c>
      <c r="C1003" s="47" t="str">
        <f>'[2]Кальк (единичное)'!N889</f>
        <v>исследование</v>
      </c>
      <c r="D1003" s="33">
        <f>'[1]Кальк (единичное)'!L1015</f>
        <v>0</v>
      </c>
      <c r="E1003" s="33">
        <f>'[1]Кальк (единичное)'!M1015</f>
        <v>0</v>
      </c>
      <c r="F1003" s="33">
        <f>'[1]Кальк (последующее)'!L980</f>
        <v>0</v>
      </c>
      <c r="G1003" s="40">
        <f>'[1]Кальк (последующее)'!M980</f>
        <v>0</v>
      </c>
      <c r="H1003" s="35"/>
      <c r="I1003" s="39">
        <f t="shared" si="90"/>
        <v>0</v>
      </c>
      <c r="J1003" s="39">
        <f t="shared" si="91"/>
        <v>0</v>
      </c>
      <c r="K1003" s="39">
        <f t="shared" si="88"/>
        <v>0</v>
      </c>
      <c r="L1003" s="39">
        <f t="shared" si="89"/>
        <v>0</v>
      </c>
      <c r="M1003" s="6" t="e">
        <f t="shared" si="92"/>
        <v>#DIV/0!</v>
      </c>
      <c r="N1003" s="27">
        <v>0</v>
      </c>
      <c r="O1003" s="27" t="e">
        <f t="shared" si="93"/>
        <v>#DIV/0!</v>
      </c>
      <c r="P1003" s="6">
        <v>0</v>
      </c>
      <c r="Q1003" s="6">
        <v>0</v>
      </c>
      <c r="R1003" s="6">
        <v>0</v>
      </c>
    </row>
    <row r="1004" spans="1:18" ht="33">
      <c r="A1004" s="33" t="str">
        <f>'[1]Кальк (единичное)'!A1016</f>
        <v>6.5.5.4.1.</v>
      </c>
      <c r="B1004" s="38" t="str">
        <f>'[1]Кальк (единичное)'!B1016</f>
        <v>исследование кала на криптоспоридии методом микроскопии</v>
      </c>
      <c r="C1004" s="47" t="str">
        <f>'[2]Кальк (единичное)'!N890</f>
        <v>исследование</v>
      </c>
      <c r="D1004" s="33">
        <f>'[1]Кальк (единичное)'!L1016</f>
        <v>4.12</v>
      </c>
      <c r="E1004" s="33">
        <f>'[1]Кальк (единичное)'!M1016</f>
        <v>4.9400000000000004</v>
      </c>
      <c r="F1004" s="33">
        <f>'[1]Кальк (последующее)'!L981</f>
        <v>4.12</v>
      </c>
      <c r="G1004" s="40">
        <f>'[1]Кальк (последующее)'!M981</f>
        <v>4.9400000000000004</v>
      </c>
      <c r="H1004" s="35">
        <v>31.7</v>
      </c>
      <c r="I1004" s="39">
        <f t="shared" si="90"/>
        <v>2.81</v>
      </c>
      <c r="J1004" s="39">
        <f t="shared" si="91"/>
        <v>3.37</v>
      </c>
      <c r="K1004" s="39">
        <f t="shared" si="88"/>
        <v>2.81</v>
      </c>
      <c r="L1004" s="39">
        <f t="shared" si="89"/>
        <v>3.37</v>
      </c>
      <c r="M1004" s="6">
        <f t="shared" si="92"/>
        <v>1.1019607843137256</v>
      </c>
      <c r="N1004" s="27">
        <v>2.673</v>
      </c>
      <c r="O1004" s="27">
        <f t="shared" si="93"/>
        <v>2.5499999999999998</v>
      </c>
      <c r="P1004" s="6">
        <v>2.5499999999999998</v>
      </c>
      <c r="Q1004" s="6">
        <v>3.06</v>
      </c>
      <c r="R1004" s="6">
        <v>2.8050000000000002</v>
      </c>
    </row>
    <row r="1005" spans="1:18" ht="33">
      <c r="A1005" s="33" t="str">
        <f>'[1]Кальк (единичное)'!A1017</f>
        <v>6.5.5.4.2.</v>
      </c>
      <c r="B1005" s="38" t="str">
        <f>'[1]Кальк (единичное)'!B1017</f>
        <v>обнаружение антигена криптоспоридий экспресс-тестом</v>
      </c>
      <c r="C1005" s="47" t="str">
        <f>'[2]Кальк (единичное)'!N891</f>
        <v>исследование</v>
      </c>
      <c r="D1005" s="33">
        <f>'[1]Кальк (единичное)'!L1017</f>
        <v>0.9</v>
      </c>
      <c r="E1005" s="33">
        <f>'[1]Кальк (единичное)'!M1017</f>
        <v>1.08</v>
      </c>
      <c r="F1005" s="33">
        <f>'[1]Кальк (последующее)'!L982</f>
        <v>0.9</v>
      </c>
      <c r="G1005" s="40">
        <f>'[1]Кальк (последующее)'!M982</f>
        <v>1.08</v>
      </c>
      <c r="H1005" s="35"/>
      <c r="I1005" s="39">
        <f t="shared" si="90"/>
        <v>0.9</v>
      </c>
      <c r="J1005" s="39">
        <f t="shared" si="91"/>
        <v>1.08</v>
      </c>
      <c r="K1005" s="39">
        <f t="shared" si="88"/>
        <v>0.9</v>
      </c>
      <c r="L1005" s="39">
        <f t="shared" si="89"/>
        <v>1.08</v>
      </c>
      <c r="M1005" s="6">
        <f t="shared" si="92"/>
        <v>1.0465116279069768</v>
      </c>
      <c r="N1005" s="27">
        <v>0.748</v>
      </c>
      <c r="O1005" s="27">
        <f t="shared" si="93"/>
        <v>0.86</v>
      </c>
      <c r="P1005" s="6">
        <v>0.86</v>
      </c>
      <c r="Q1005" s="6">
        <v>1.03</v>
      </c>
      <c r="R1005" s="6">
        <v>0.94599999999999995</v>
      </c>
    </row>
    <row r="1006" spans="1:18">
      <c r="A1006" s="33" t="str">
        <f>'[1]Кальк (единичное)'!A1018</f>
        <v>6.5.5.5.</v>
      </c>
      <c r="B1006" s="38" t="str">
        <f>'[1]Кальк (единичное)'!B1018</f>
        <v>исследование кала на лямблиоз:</v>
      </c>
      <c r="C1006" s="47"/>
      <c r="D1006" s="33">
        <f>'[1]Кальк (единичное)'!L1018</f>
        <v>0</v>
      </c>
      <c r="E1006" s="33">
        <f>'[1]Кальк (единичное)'!M1018</f>
        <v>0</v>
      </c>
      <c r="F1006" s="33">
        <f>'[1]Кальк (последующее)'!L983</f>
        <v>0</v>
      </c>
      <c r="G1006" s="40">
        <f>'[1]Кальк (последующее)'!M983</f>
        <v>0</v>
      </c>
      <c r="H1006" s="35"/>
      <c r="I1006" s="39">
        <f t="shared" si="90"/>
        <v>0</v>
      </c>
      <c r="J1006" s="39">
        <f t="shared" si="91"/>
        <v>0</v>
      </c>
      <c r="K1006" s="39">
        <f t="shared" si="88"/>
        <v>0</v>
      </c>
      <c r="L1006" s="39">
        <f t="shared" si="89"/>
        <v>0</v>
      </c>
      <c r="M1006" s="6" t="e">
        <f t="shared" si="92"/>
        <v>#DIV/0!</v>
      </c>
      <c r="N1006" s="27">
        <v>0</v>
      </c>
      <c r="O1006" s="27" t="e">
        <f t="shared" si="93"/>
        <v>#DIV/0!</v>
      </c>
      <c r="P1006" s="6">
        <v>0</v>
      </c>
      <c r="Q1006" s="6">
        <v>0</v>
      </c>
      <c r="R1006" s="6">
        <v>0</v>
      </c>
    </row>
    <row r="1007" spans="1:18">
      <c r="A1007" s="33" t="str">
        <f>'[1]Кальк (единичное)'!A1019</f>
        <v>6.5.5.5.1.</v>
      </c>
      <c r="B1007" s="38" t="str">
        <f>'[1]Кальк (единичное)'!B1019</f>
        <v>обнаружение цист лямблий в кале</v>
      </c>
      <c r="C1007" s="47" t="str">
        <f>'[2]Кальк (единичное)'!N893</f>
        <v>исследование</v>
      </c>
      <c r="D1007" s="33">
        <f>'[1]Кальк (единичное)'!L1019</f>
        <v>2.52</v>
      </c>
      <c r="E1007" s="33">
        <f>'[1]Кальк (единичное)'!M1019</f>
        <v>3.02</v>
      </c>
      <c r="F1007" s="33">
        <f>'[1]Кальк (последующее)'!L984</f>
        <v>0.9</v>
      </c>
      <c r="G1007" s="40">
        <f>'[1]Кальк (последующее)'!M984</f>
        <v>1.08</v>
      </c>
      <c r="H1007" s="35">
        <v>24</v>
      </c>
      <c r="I1007" s="39">
        <f t="shared" si="90"/>
        <v>1.92</v>
      </c>
      <c r="J1007" s="39">
        <f t="shared" si="91"/>
        <v>2.2999999999999998</v>
      </c>
      <c r="K1007" s="39">
        <f t="shared" si="88"/>
        <v>0.68</v>
      </c>
      <c r="L1007" s="39">
        <f t="shared" si="89"/>
        <v>0.82</v>
      </c>
      <c r="M1007" s="6">
        <f t="shared" si="92"/>
        <v>1.103448275862069</v>
      </c>
      <c r="N1007" s="27">
        <v>1.804</v>
      </c>
      <c r="O1007" s="27">
        <f t="shared" si="93"/>
        <v>1.74</v>
      </c>
      <c r="P1007" s="6">
        <v>1.74</v>
      </c>
      <c r="Q1007" s="6">
        <v>2.09</v>
      </c>
      <c r="R1007" s="6">
        <v>1.9139999999999999</v>
      </c>
    </row>
    <row r="1008" spans="1:18" ht="20.25" customHeight="1">
      <c r="A1008" s="33" t="str">
        <f>'[1]Кальк (единичное)'!A1020</f>
        <v>6.5.5.5.2.</v>
      </c>
      <c r="B1008" s="38" t="str">
        <f>'[1]Кальк (единичное)'!B1020</f>
        <v>обнаружение антигена лямблий экспресс-тестом</v>
      </c>
      <c r="C1008" s="47" t="str">
        <f>'[2]Кальк (единичное)'!N894</f>
        <v>исследование</v>
      </c>
      <c r="D1008" s="33">
        <f>'[1]Кальк (единичное)'!L1020</f>
        <v>0.9</v>
      </c>
      <c r="E1008" s="33">
        <f>'[1]Кальк (единичное)'!M1020</f>
        <v>1.08</v>
      </c>
      <c r="F1008" s="33">
        <f>'[1]Кальк (последующее)'!L985</f>
        <v>0.9</v>
      </c>
      <c r="G1008" s="40">
        <f>'[1]Кальк (последующее)'!M985</f>
        <v>1.08</v>
      </c>
      <c r="H1008" s="35"/>
      <c r="I1008" s="39">
        <f t="shared" si="90"/>
        <v>0.9</v>
      </c>
      <c r="J1008" s="39">
        <f t="shared" si="91"/>
        <v>1.08</v>
      </c>
      <c r="K1008" s="39">
        <f t="shared" si="88"/>
        <v>0.9</v>
      </c>
      <c r="L1008" s="39">
        <f t="shared" si="89"/>
        <v>1.08</v>
      </c>
      <c r="M1008" s="6">
        <f t="shared" si="92"/>
        <v>1</v>
      </c>
      <c r="N1008" s="27">
        <v>0.85799999999999998</v>
      </c>
      <c r="O1008" s="27">
        <f t="shared" si="93"/>
        <v>0.9</v>
      </c>
      <c r="P1008" s="6">
        <v>0.9</v>
      </c>
      <c r="Q1008" s="6">
        <v>1.08</v>
      </c>
      <c r="R1008" s="6">
        <v>0.99</v>
      </c>
    </row>
    <row r="1009" spans="1:18">
      <c r="A1009" s="33" t="str">
        <f>'[1]Кальк (единичное)'!A1021</f>
        <v>6.5.5.6.</v>
      </c>
      <c r="B1009" s="38" t="str">
        <f>'[1]Кальк (единичное)'!B1021</f>
        <v>обнаружение микрофилярий в крови</v>
      </c>
      <c r="C1009" s="47" t="str">
        <f>'[2]Кальк (единичное)'!N895</f>
        <v>исследование</v>
      </c>
      <c r="D1009" s="33">
        <f>'[1]Кальк (единичное)'!L1021</f>
        <v>3.85</v>
      </c>
      <c r="E1009" s="33">
        <f>'[1]Кальк (единичное)'!M1021</f>
        <v>4.62</v>
      </c>
      <c r="F1009" s="33">
        <f>'[1]Кальк (последующее)'!L986</f>
        <v>3.85</v>
      </c>
      <c r="G1009" s="40">
        <f>'[1]Кальк (последующее)'!M986</f>
        <v>4.62</v>
      </c>
      <c r="H1009" s="35">
        <v>34</v>
      </c>
      <c r="I1009" s="39">
        <f t="shared" si="90"/>
        <v>2.54</v>
      </c>
      <c r="J1009" s="39">
        <f t="shared" si="91"/>
        <v>3.05</v>
      </c>
      <c r="K1009" s="39">
        <f t="shared" si="88"/>
        <v>2.54</v>
      </c>
      <c r="L1009" s="39">
        <f t="shared" si="89"/>
        <v>3.05</v>
      </c>
      <c r="M1009" s="6">
        <f t="shared" si="92"/>
        <v>1.0995670995670996</v>
      </c>
      <c r="N1009" s="27">
        <v>2.2879999999999998</v>
      </c>
      <c r="O1009" s="27">
        <f t="shared" si="93"/>
        <v>2.31</v>
      </c>
      <c r="P1009" s="6">
        <v>2.31</v>
      </c>
      <c r="Q1009" s="6">
        <v>2.77</v>
      </c>
      <c r="R1009" s="6">
        <v>2.5409999999999999</v>
      </c>
    </row>
    <row r="1010" spans="1:18">
      <c r="A1010" s="33" t="str">
        <f>'[1]Кальк (единичное)'!A1022</f>
        <v>6.5.5.7.</v>
      </c>
      <c r="B1010" s="38" t="str">
        <f>'[1]Кальк (единичное)'!B1022</f>
        <v>исследование крови на малярийные паразиты:</v>
      </c>
      <c r="C1010" s="47"/>
      <c r="D1010" s="33">
        <f>'[1]Кальк (единичное)'!L1022</f>
        <v>0</v>
      </c>
      <c r="E1010" s="33">
        <f>'[1]Кальк (единичное)'!M1022</f>
        <v>0</v>
      </c>
      <c r="F1010" s="33">
        <f>'[1]Кальк (последующее)'!L987</f>
        <v>0</v>
      </c>
      <c r="G1010" s="40">
        <f>'[1]Кальк (последующее)'!M987</f>
        <v>0</v>
      </c>
      <c r="H1010" s="35"/>
      <c r="I1010" s="39">
        <f t="shared" si="90"/>
        <v>0</v>
      </c>
      <c r="J1010" s="39">
        <f t="shared" si="91"/>
        <v>0</v>
      </c>
      <c r="K1010" s="39">
        <f t="shared" si="88"/>
        <v>0</v>
      </c>
      <c r="L1010" s="39">
        <f t="shared" si="89"/>
        <v>0</v>
      </c>
      <c r="M1010" s="6" t="e">
        <f t="shared" si="92"/>
        <v>#DIV/0!</v>
      </c>
      <c r="N1010" s="27">
        <v>0</v>
      </c>
      <c r="O1010" s="27" t="e">
        <f t="shared" si="93"/>
        <v>#DIV/0!</v>
      </c>
      <c r="P1010" s="6">
        <v>0</v>
      </c>
      <c r="Q1010" s="6">
        <v>0</v>
      </c>
      <c r="R1010" s="6">
        <v>0</v>
      </c>
    </row>
    <row r="1011" spans="1:18">
      <c r="A1011" s="33" t="str">
        <f>'[1]Кальк (единичное)'!A1023</f>
        <v>6.5.5.7.1.</v>
      </c>
      <c r="B1011" s="38" t="str">
        <f>'[1]Кальк (единичное)'!B1023</f>
        <v>с приготовлением толстой капли (1 препарат)</v>
      </c>
      <c r="C1011" s="47" t="str">
        <f>'[2]Кальк (единичное)'!N897</f>
        <v>исследование</v>
      </c>
      <c r="D1011" s="33">
        <f>'[1]Кальк (единичное)'!L1023</f>
        <v>5.5</v>
      </c>
      <c r="E1011" s="33">
        <f>'[1]Кальк (единичное)'!M1023</f>
        <v>6.6</v>
      </c>
      <c r="F1011" s="33">
        <f>'[1]Кальк (последующее)'!L988</f>
        <v>5.5</v>
      </c>
      <c r="G1011" s="40">
        <f>'[1]Кальк (последующее)'!M988</f>
        <v>6.6</v>
      </c>
      <c r="H1011" s="35">
        <v>35</v>
      </c>
      <c r="I1011" s="39">
        <f t="shared" si="90"/>
        <v>3.58</v>
      </c>
      <c r="J1011" s="39">
        <f t="shared" si="91"/>
        <v>4.3</v>
      </c>
      <c r="K1011" s="39">
        <f t="shared" si="88"/>
        <v>3.58</v>
      </c>
      <c r="L1011" s="39">
        <f t="shared" si="89"/>
        <v>4.3</v>
      </c>
      <c r="M1011" s="6">
        <f t="shared" si="92"/>
        <v>1.1015384615384616</v>
      </c>
      <c r="N1011" s="27">
        <v>3.5750000000000002</v>
      </c>
      <c r="O1011" s="27">
        <f t="shared" si="93"/>
        <v>3.25</v>
      </c>
      <c r="P1011" s="6">
        <v>3.25</v>
      </c>
      <c r="Q1011" s="6">
        <v>3.9</v>
      </c>
      <c r="R1011" s="6">
        <v>3.5750000000000002</v>
      </c>
    </row>
    <row r="1012" spans="1:18">
      <c r="A1012" s="33" t="str">
        <f>'[1]Кальк (единичное)'!A1024</f>
        <v>6.5.5.7.2.</v>
      </c>
      <c r="B1012" s="38" t="str">
        <f>'[1]Кальк (единичное)'!B1024</f>
        <v>в окрашенном мазке (1 препарат)</v>
      </c>
      <c r="C1012" s="47" t="str">
        <f>'[2]Кальк (единичное)'!N898</f>
        <v>исследование</v>
      </c>
      <c r="D1012" s="33">
        <f>'[1]Кальк (единичное)'!L1024</f>
        <v>4.63</v>
      </c>
      <c r="E1012" s="33">
        <f>'[1]Кальк (единичное)'!M1024</f>
        <v>5.56</v>
      </c>
      <c r="F1012" s="33">
        <f>'[1]Кальк (последующее)'!L989</f>
        <v>4.63</v>
      </c>
      <c r="G1012" s="40">
        <f>'[1]Кальк (последующее)'!M989</f>
        <v>5.56</v>
      </c>
      <c r="H1012" s="35">
        <v>32</v>
      </c>
      <c r="I1012" s="39">
        <f t="shared" si="90"/>
        <v>3.15</v>
      </c>
      <c r="J1012" s="39">
        <f t="shared" si="91"/>
        <v>3.78</v>
      </c>
      <c r="K1012" s="39">
        <f t="shared" si="88"/>
        <v>3.15</v>
      </c>
      <c r="L1012" s="39">
        <f t="shared" si="89"/>
        <v>3.78</v>
      </c>
      <c r="M1012" s="6">
        <f t="shared" si="92"/>
        <v>1.1330935251798562</v>
      </c>
      <c r="N1012" s="27">
        <v>3.0579999999999998</v>
      </c>
      <c r="O1012" s="27">
        <f t="shared" si="93"/>
        <v>2.78</v>
      </c>
      <c r="P1012" s="6">
        <v>2.78</v>
      </c>
      <c r="Q1012" s="6">
        <v>3.34</v>
      </c>
      <c r="R1012" s="6">
        <v>3.0579999999999998</v>
      </c>
    </row>
    <row r="1013" spans="1:18">
      <c r="A1013" s="33" t="str">
        <f>'[1]Кальк (единичное)'!A1025</f>
        <v>6.5.6.</v>
      </c>
      <c r="B1013" s="38" t="str">
        <f>'[1]Кальк (единичное)'!B1025</f>
        <v>отдельные операции:</v>
      </c>
      <c r="C1013" s="47"/>
      <c r="D1013" s="33">
        <f>'[1]Кальк (единичное)'!L1025</f>
        <v>0</v>
      </c>
      <c r="E1013" s="33">
        <f>'[1]Кальк (единичное)'!M1025</f>
        <v>0</v>
      </c>
      <c r="F1013" s="33">
        <f>'[1]Кальк (последующее)'!L990</f>
        <v>0</v>
      </c>
      <c r="G1013" s="40">
        <f>'[1]Кальк (последующее)'!M990</f>
        <v>0</v>
      </c>
      <c r="H1013" s="35"/>
      <c r="I1013" s="39">
        <f t="shared" si="90"/>
        <v>0</v>
      </c>
      <c r="J1013" s="39">
        <f t="shared" si="91"/>
        <v>0</v>
      </c>
      <c r="K1013" s="39">
        <f t="shared" si="88"/>
        <v>0</v>
      </c>
      <c r="L1013" s="39">
        <f t="shared" si="89"/>
        <v>0</v>
      </c>
      <c r="M1013" s="6" t="e">
        <f t="shared" si="92"/>
        <v>#DIV/0!</v>
      </c>
      <c r="N1013" s="27">
        <v>0</v>
      </c>
      <c r="O1013" s="27" t="e">
        <f t="shared" si="93"/>
        <v>#DIV/0!</v>
      </c>
      <c r="P1013" s="6">
        <v>0</v>
      </c>
      <c r="Q1013" s="6">
        <v>0</v>
      </c>
      <c r="R1013" s="6">
        <v>0</v>
      </c>
    </row>
    <row r="1014" spans="1:18">
      <c r="A1014" s="33" t="str">
        <f>'[1]Кальк (единичное)'!A1026</f>
        <v>6.5.6.3.</v>
      </c>
      <c r="B1014" s="38" t="str">
        <f>'[1]Кальк (единичное)'!B1026</f>
        <v>взятие крови:</v>
      </c>
      <c r="C1014" s="47"/>
      <c r="D1014" s="33">
        <f>'[1]Кальк (единичное)'!L1026</f>
        <v>0</v>
      </c>
      <c r="E1014" s="33">
        <f>'[1]Кальк (единичное)'!M1026</f>
        <v>0</v>
      </c>
      <c r="F1014" s="33">
        <f>'[1]Кальк (последующее)'!L991</f>
        <v>0</v>
      </c>
      <c r="G1014" s="40">
        <f>'[1]Кальк (последующее)'!M991</f>
        <v>0</v>
      </c>
      <c r="H1014" s="35"/>
      <c r="I1014" s="39">
        <f t="shared" si="90"/>
        <v>0</v>
      </c>
      <c r="J1014" s="39">
        <f t="shared" si="91"/>
        <v>0</v>
      </c>
      <c r="K1014" s="39">
        <f t="shared" si="88"/>
        <v>0</v>
      </c>
      <c r="L1014" s="39">
        <f t="shared" si="89"/>
        <v>0</v>
      </c>
      <c r="M1014" s="6" t="e">
        <f t="shared" si="92"/>
        <v>#DIV/0!</v>
      </c>
      <c r="N1014" s="27">
        <v>0</v>
      </c>
      <c r="O1014" s="27" t="e">
        <f t="shared" si="93"/>
        <v>#DIV/0!</v>
      </c>
      <c r="P1014" s="6">
        <v>0</v>
      </c>
      <c r="Q1014" s="6">
        <v>0</v>
      </c>
      <c r="R1014" s="6">
        <v>0</v>
      </c>
    </row>
    <row r="1015" spans="1:18">
      <c r="A1015" s="33" t="str">
        <f>'[1]Кальк (единичное)'!A1027</f>
        <v>6.5.6.3.2.</v>
      </c>
      <c r="B1015" s="38" t="str">
        <f>'[1]Кальк (единичное)'!B1027</f>
        <v>из вены</v>
      </c>
      <c r="C1015" s="47" t="str">
        <f>'[2]Кальк (единичное)'!N901</f>
        <v>исследование</v>
      </c>
      <c r="D1015" s="33">
        <f>'[1]Кальк (единичное)'!L1027</f>
        <v>0.9</v>
      </c>
      <c r="E1015" s="33">
        <f>'[1]Кальк (единичное)'!M1027</f>
        <v>1.08</v>
      </c>
      <c r="F1015" s="33">
        <f>'[1]Кальк (последующее)'!L992</f>
        <v>0.9</v>
      </c>
      <c r="G1015" s="40">
        <f>'[1]Кальк (последующее)'!M992</f>
        <v>1.08</v>
      </c>
      <c r="H1015" s="35"/>
      <c r="I1015" s="39">
        <f t="shared" si="90"/>
        <v>0.9</v>
      </c>
      <c r="J1015" s="39">
        <f t="shared" si="91"/>
        <v>1.08</v>
      </c>
      <c r="K1015" s="39">
        <f t="shared" si="88"/>
        <v>0.9</v>
      </c>
      <c r="L1015" s="39">
        <f t="shared" si="89"/>
        <v>1.08</v>
      </c>
      <c r="M1015" s="6">
        <f t="shared" si="92"/>
        <v>1.0465116279069768</v>
      </c>
      <c r="N1015" s="27">
        <v>0.85799999999999998</v>
      </c>
      <c r="O1015" s="27">
        <f t="shared" si="93"/>
        <v>0.86</v>
      </c>
      <c r="P1015" s="6">
        <v>0.86</v>
      </c>
      <c r="Q1015" s="6">
        <v>1.03</v>
      </c>
      <c r="R1015" s="6">
        <v>0.94599999999999995</v>
      </c>
    </row>
    <row r="1016" spans="1:18" ht="33">
      <c r="A1016" s="33" t="str">
        <f>'[1]Кальк (единичное)'!A1028</f>
        <v>6.5.6.5.</v>
      </c>
      <c r="B1016" s="38" t="str">
        <f>'[1]Кальк (единичное)'!B1028</f>
        <v>взятие биологического материала с помощью транспортных сред, тампонов и др.</v>
      </c>
      <c r="C1016" s="47" t="str">
        <f>'[2]Кальк (единичное)'!N902</f>
        <v>исследование</v>
      </c>
      <c r="D1016" s="33">
        <f>'[1]Кальк (единичное)'!L1028</f>
        <v>0.35</v>
      </c>
      <c r="E1016" s="33">
        <f>'[1]Кальк (единичное)'!M1028</f>
        <v>0.42</v>
      </c>
      <c r="F1016" s="33">
        <f>'[1]Кальк (последующее)'!L993</f>
        <v>0.35</v>
      </c>
      <c r="G1016" s="40">
        <f>'[1]Кальк (последующее)'!M993</f>
        <v>0.42</v>
      </c>
      <c r="H1016" s="35"/>
      <c r="I1016" s="39">
        <f t="shared" si="90"/>
        <v>0.35</v>
      </c>
      <c r="J1016" s="39">
        <f t="shared" si="91"/>
        <v>0.42</v>
      </c>
      <c r="K1016" s="39">
        <f t="shared" ref="K1016:K1018" si="94">ROUND(F1016-(F1016*H1016/100),2)</f>
        <v>0.35</v>
      </c>
      <c r="L1016" s="39">
        <f t="shared" ref="L1016:L1018" si="95">ROUND(K1016*20/100+K1016,2)</f>
        <v>0.42</v>
      </c>
      <c r="M1016" s="6">
        <f t="shared" si="92"/>
        <v>1</v>
      </c>
      <c r="N1016" s="27">
        <v>0.33</v>
      </c>
      <c r="O1016" s="27">
        <f t="shared" si="93"/>
        <v>0.35</v>
      </c>
      <c r="P1016" s="6">
        <v>0.35</v>
      </c>
      <c r="Q1016" s="6">
        <v>0.42</v>
      </c>
      <c r="R1016" s="6">
        <v>0.38500000000000001</v>
      </c>
    </row>
    <row r="1017" spans="1:18" ht="51.75" customHeight="1">
      <c r="A1017" s="91" t="s">
        <v>100</v>
      </c>
      <c r="B1017" s="92" t="s">
        <v>101</v>
      </c>
      <c r="C1017" s="93" t="s">
        <v>80</v>
      </c>
      <c r="D1017" s="94">
        <f>'[1]Кальк (единичное)'!L1029</f>
        <v>35.465000000000003</v>
      </c>
      <c r="E1017" s="94">
        <f>'[1]Кальк (единичное)'!M1029</f>
        <v>42.56</v>
      </c>
      <c r="F1017" s="95">
        <v>0</v>
      </c>
      <c r="G1017" s="95"/>
      <c r="H1017" s="35">
        <v>15</v>
      </c>
      <c r="I1017" s="39">
        <f t="shared" si="90"/>
        <v>30.15</v>
      </c>
      <c r="J1017" s="39">
        <f t="shared" si="91"/>
        <v>36.18</v>
      </c>
      <c r="K1017" s="39">
        <f t="shared" si="94"/>
        <v>0</v>
      </c>
      <c r="L1017" s="39">
        <f t="shared" si="95"/>
        <v>0</v>
      </c>
      <c r="M1017" s="6">
        <f t="shared" si="92"/>
        <v>1.1187384044526902</v>
      </c>
      <c r="N1017" s="27">
        <v>27.137</v>
      </c>
      <c r="O1017" s="27">
        <f t="shared" si="93"/>
        <v>26.949999999999996</v>
      </c>
      <c r="P1017" s="6">
        <v>26.95</v>
      </c>
      <c r="Q1017" s="6">
        <v>32.340000000000003</v>
      </c>
      <c r="R1017" s="6">
        <v>29.645</v>
      </c>
    </row>
    <row r="1018" spans="1:18" ht="51.75" customHeight="1">
      <c r="A1018" s="91" t="s">
        <v>102</v>
      </c>
      <c r="B1018" s="92" t="s">
        <v>101</v>
      </c>
      <c r="C1018" s="93" t="s">
        <v>80</v>
      </c>
      <c r="D1018" s="94">
        <f>'[1]Кальк (единичное)'!L1030</f>
        <v>0</v>
      </c>
      <c r="E1018" s="94">
        <f>'[1]Кальк (единичное)'!M1030</f>
        <v>0</v>
      </c>
      <c r="F1018" s="95">
        <v>0</v>
      </c>
      <c r="G1018" s="95"/>
      <c r="H1018" s="35">
        <v>16</v>
      </c>
      <c r="I1018" s="39">
        <v>40.08</v>
      </c>
      <c r="J1018" s="39">
        <v>42.56</v>
      </c>
      <c r="K1018" s="39">
        <f t="shared" si="94"/>
        <v>0</v>
      </c>
      <c r="L1018" s="39">
        <f t="shared" si="95"/>
        <v>0</v>
      </c>
      <c r="M1018" s="6">
        <f t="shared" si="92"/>
        <v>1.1299689878770791</v>
      </c>
      <c r="N1018" s="27"/>
      <c r="P1018" s="6">
        <v>35.47</v>
      </c>
      <c r="Q1018" s="6">
        <v>42.56</v>
      </c>
      <c r="R1018" s="6">
        <v>39.017000000000003</v>
      </c>
    </row>
    <row r="1019" spans="1:18" ht="51.75" customHeight="1">
      <c r="A1019" s="96"/>
      <c r="B1019" s="97"/>
      <c r="C1019" s="98"/>
      <c r="D1019" s="99"/>
      <c r="E1019" s="99"/>
      <c r="F1019" s="99"/>
      <c r="G1019" s="99"/>
      <c r="H1019" s="100"/>
      <c r="I1019" s="101">
        <f>SUM(I23:I1017)</f>
        <v>10935.429999999988</v>
      </c>
      <c r="J1019" s="102">
        <f>ROUND(I1019*20/100+I1019,2)</f>
        <v>13122.52</v>
      </c>
      <c r="K1019" s="103"/>
      <c r="L1019" s="103"/>
      <c r="M1019" s="6">
        <f t="shared" si="92"/>
        <v>1.0801288794461577</v>
      </c>
      <c r="O1019" s="27">
        <f>I1019/M1019</f>
        <v>10124.189999999993</v>
      </c>
      <c r="P1019" s="6">
        <f>SUM(P23:P1018)</f>
        <v>10124.189999999993</v>
      </c>
    </row>
    <row r="1020" spans="1:18" ht="28.5" customHeight="1">
      <c r="A1020" s="104" t="s">
        <v>103</v>
      </c>
      <c r="B1020" s="104"/>
      <c r="C1020" s="104"/>
      <c r="D1020" s="104"/>
      <c r="E1020" s="104"/>
      <c r="F1020" s="104"/>
      <c r="G1020" s="104"/>
      <c r="H1020" s="104"/>
      <c r="I1020" s="104"/>
      <c r="J1020" s="104"/>
      <c r="K1020" s="104"/>
      <c r="L1020" s="104"/>
    </row>
    <row r="1021" spans="1:18" ht="28.5" customHeight="1">
      <c r="A1021" s="105"/>
      <c r="B1021" s="105" t="s">
        <v>104</v>
      </c>
      <c r="E1021" s="105"/>
      <c r="F1021" s="106" t="s">
        <v>105</v>
      </c>
      <c r="G1021" s="106"/>
      <c r="H1021" s="107"/>
      <c r="I1021" s="105"/>
      <c r="J1021" s="104" t="s">
        <v>105</v>
      </c>
      <c r="K1021" s="104"/>
      <c r="L1021" s="105"/>
    </row>
    <row r="1022" spans="1:18" ht="36" customHeight="1">
      <c r="B1022" s="105" t="s">
        <v>106</v>
      </c>
      <c r="E1022" s="99">
        <f>'[1]Кальк (единичное)'!M1035</f>
        <v>0</v>
      </c>
      <c r="F1022" s="106" t="s">
        <v>107</v>
      </c>
      <c r="G1022" s="106"/>
      <c r="J1022" s="104" t="s">
        <v>107</v>
      </c>
      <c r="K1022" s="104"/>
    </row>
    <row r="1023" spans="1:18" ht="31.5" customHeight="1">
      <c r="B1023" s="2" t="s">
        <v>108</v>
      </c>
      <c r="E1023" s="99">
        <f>'[1]Кальк (единичное)'!M1036</f>
        <v>0</v>
      </c>
      <c r="F1023" s="108" t="s">
        <v>109</v>
      </c>
      <c r="G1023" s="108"/>
      <c r="J1023" s="109" t="s">
        <v>109</v>
      </c>
      <c r="K1023" s="109"/>
    </row>
    <row r="1024" spans="1:18" ht="33">
      <c r="B1024" s="2" t="s">
        <v>110</v>
      </c>
      <c r="F1024" s="108" t="s">
        <v>111</v>
      </c>
      <c r="G1024" s="108"/>
      <c r="J1024" s="109" t="s">
        <v>111</v>
      </c>
      <c r="K1024" s="109"/>
    </row>
    <row r="1025" spans="2:11" ht="33">
      <c r="B1025" s="2" t="s">
        <v>112</v>
      </c>
      <c r="F1025" s="108" t="s">
        <v>113</v>
      </c>
      <c r="G1025" s="108"/>
      <c r="J1025" s="109" t="s">
        <v>114</v>
      </c>
      <c r="K1025" s="109"/>
    </row>
    <row r="1026" spans="2:11" ht="33">
      <c r="B1026" s="2" t="s">
        <v>115</v>
      </c>
      <c r="F1026" s="108" t="s">
        <v>116</v>
      </c>
      <c r="G1026" s="108"/>
      <c r="J1026" s="109" t="s">
        <v>116</v>
      </c>
      <c r="K1026" s="109"/>
    </row>
  </sheetData>
  <mergeCells count="29">
    <mergeCell ref="F1024:G1024"/>
    <mergeCell ref="J1024:K1024"/>
    <mergeCell ref="F1025:G1025"/>
    <mergeCell ref="J1025:K1025"/>
    <mergeCell ref="F1026:G1026"/>
    <mergeCell ref="J1026:K1026"/>
    <mergeCell ref="A1020:L1020"/>
    <mergeCell ref="F1021:G1021"/>
    <mergeCell ref="J1021:K1021"/>
    <mergeCell ref="F1022:G1022"/>
    <mergeCell ref="J1022:K1022"/>
    <mergeCell ref="F1023:G1023"/>
    <mergeCell ref="J1023:K1023"/>
    <mergeCell ref="A17:A19"/>
    <mergeCell ref="B17:B19"/>
    <mergeCell ref="C17:C19"/>
    <mergeCell ref="D17:G17"/>
    <mergeCell ref="H17:H19"/>
    <mergeCell ref="I17:L17"/>
    <mergeCell ref="D18:E18"/>
    <mergeCell ref="F18:G18"/>
    <mergeCell ref="I18:J18"/>
    <mergeCell ref="K18:L18"/>
    <mergeCell ref="I4:K4"/>
    <mergeCell ref="A7:G7"/>
    <mergeCell ref="A8:J9"/>
    <mergeCell ref="B10:I10"/>
    <mergeCell ref="B12:F12"/>
    <mergeCell ref="H12:K12"/>
  </mergeCells>
  <pageMargins left="0.66929133858267698" right="0" top="0.39370078740157499" bottom="0.31496062992126" header="0.35433070866141703" footer="0"/>
  <pageSetup scale="59" firstPageNumber="0" orientation="portrait" useFirstPageNumber="1" r:id="rId1"/>
  <headerFooter alignWithMargins="0">
    <oddFooter>&amp;CСтраница &amp;P из &amp;N&amp;Rпрейскурант сан гиг. 02.05.2014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ПРЕЙСКУРАНТ  01.01.2025 (2)</vt:lpstr>
      <vt:lpstr>'ПРЕЙСКУРАНТ  01.01.2025 (2)'!Заголовки_для_печати</vt:lpstr>
      <vt:lpstr>'ПРЕЙСКУРАНТ  01.01.2025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2024-12-31T09:23:19Z</dcterms:created>
  <dcterms:modified xsi:type="dcterms:W3CDTF">2024-12-31T09:23:49Z</dcterms:modified>
</cp:coreProperties>
</file>